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oolsnsw.sharepoint.com/sites/PSC505/Shared Documents/Disabilities program/2026/MC Athletics/2026 Generic PSSA MC scoring sheets/"/>
    </mc:Choice>
  </mc:AlternateContent>
  <xr:revisionPtr revIDLastSave="2171" documentId="8_{C8F24117-6113-41E0-B77D-88E5EA926720}" xr6:coauthVersionLast="47" xr6:coauthVersionMax="47" xr10:uidLastSave="{92465F8E-3C78-4F4F-872B-0D65E395C9AD}"/>
  <bookViews>
    <workbookView xWindow="-98" yWindow="-98" windowWidth="21795" windowHeight="13875" firstSheet="2" xr2:uid="{80B123F5-123A-409F-BC66-428E5E07CE46}"/>
  </bookViews>
  <sheets>
    <sheet name="Snr Boys Long Jump" sheetId="12" r:id="rId1"/>
    <sheet name="Snr Boys Shot Put" sheetId="10" r:id="rId2"/>
    <sheet name="Snr Boys Discus" sheetId="1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" i="10" l="1"/>
  <c r="Q10" i="10"/>
  <c r="Q11" i="10"/>
  <c r="Q12" i="10"/>
  <c r="M4" i="12"/>
  <c r="M5" i="12"/>
  <c r="M6" i="12"/>
  <c r="M7" i="12"/>
  <c r="M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24" i="12"/>
  <c r="M25" i="12"/>
  <c r="M26" i="12"/>
  <c r="M27" i="12"/>
  <c r="M28" i="12"/>
  <c r="M29" i="12"/>
  <c r="M30" i="12"/>
  <c r="M31" i="12"/>
  <c r="M32" i="12"/>
  <c r="M33" i="12"/>
  <c r="M34" i="12"/>
  <c r="M35" i="12"/>
  <c r="M36" i="12"/>
  <c r="M37" i="12"/>
  <c r="M38" i="12"/>
  <c r="M39" i="12"/>
  <c r="M40" i="12"/>
  <c r="M41" i="12"/>
  <c r="M42" i="12"/>
  <c r="M43" i="12"/>
  <c r="M44" i="12"/>
  <c r="M45" i="12"/>
  <c r="M46" i="12"/>
  <c r="M47" i="12"/>
  <c r="M48" i="12"/>
  <c r="M49" i="12"/>
  <c r="M50" i="12"/>
  <c r="M51" i="12"/>
  <c r="M52" i="12"/>
  <c r="M4" i="13"/>
  <c r="M5" i="13"/>
  <c r="M6" i="13"/>
  <c r="M7" i="13"/>
  <c r="M8" i="13"/>
  <c r="M9" i="13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M46" i="13"/>
  <c r="M47" i="13"/>
  <c r="M48" i="13"/>
  <c r="M49" i="13"/>
  <c r="M50" i="13"/>
  <c r="M51" i="13"/>
  <c r="M3" i="13"/>
  <c r="F4" i="13"/>
  <c r="G4" i="13"/>
  <c r="H4" i="13"/>
  <c r="F5" i="13"/>
  <c r="G5" i="13"/>
  <c r="H5" i="13"/>
  <c r="F6" i="13"/>
  <c r="G6" i="13"/>
  <c r="H6" i="13"/>
  <c r="F7" i="13"/>
  <c r="G7" i="13"/>
  <c r="H7" i="13"/>
  <c r="F8" i="13"/>
  <c r="G8" i="13"/>
  <c r="H8" i="13"/>
  <c r="F9" i="13"/>
  <c r="G9" i="13"/>
  <c r="H9" i="13"/>
  <c r="F10" i="13"/>
  <c r="G10" i="13"/>
  <c r="H10" i="13"/>
  <c r="F11" i="13"/>
  <c r="G11" i="13"/>
  <c r="H11" i="13"/>
  <c r="F12" i="13"/>
  <c r="G12" i="13"/>
  <c r="H12" i="13"/>
  <c r="F13" i="13"/>
  <c r="G13" i="13"/>
  <c r="H13" i="13"/>
  <c r="F14" i="13"/>
  <c r="G14" i="13"/>
  <c r="H14" i="13"/>
  <c r="F15" i="13"/>
  <c r="G15" i="13"/>
  <c r="H15" i="13"/>
  <c r="F16" i="13"/>
  <c r="G16" i="13"/>
  <c r="H16" i="13"/>
  <c r="F17" i="13"/>
  <c r="G17" i="13"/>
  <c r="H17" i="13"/>
  <c r="F18" i="13"/>
  <c r="G18" i="13"/>
  <c r="H18" i="13"/>
  <c r="F19" i="13"/>
  <c r="G19" i="13"/>
  <c r="H19" i="13"/>
  <c r="F20" i="13"/>
  <c r="G20" i="13"/>
  <c r="H20" i="13"/>
  <c r="F21" i="13"/>
  <c r="G21" i="13"/>
  <c r="H21" i="13"/>
  <c r="F22" i="13"/>
  <c r="G22" i="13"/>
  <c r="H22" i="13"/>
  <c r="F23" i="13"/>
  <c r="G23" i="13"/>
  <c r="H23" i="13"/>
  <c r="F24" i="13"/>
  <c r="G24" i="13"/>
  <c r="H24" i="13"/>
  <c r="F25" i="13"/>
  <c r="G25" i="13"/>
  <c r="H25" i="13"/>
  <c r="F26" i="13"/>
  <c r="G26" i="13"/>
  <c r="H26" i="13"/>
  <c r="F27" i="13"/>
  <c r="G27" i="13"/>
  <c r="H27" i="13"/>
  <c r="F28" i="13"/>
  <c r="G28" i="13"/>
  <c r="H28" i="13"/>
  <c r="F29" i="13"/>
  <c r="G29" i="13"/>
  <c r="H29" i="13"/>
  <c r="F30" i="13"/>
  <c r="G30" i="13"/>
  <c r="H30" i="13"/>
  <c r="F31" i="13"/>
  <c r="G31" i="13"/>
  <c r="H31" i="13"/>
  <c r="F32" i="13"/>
  <c r="G32" i="13"/>
  <c r="H32" i="13"/>
  <c r="F33" i="13"/>
  <c r="G33" i="13"/>
  <c r="H33" i="13"/>
  <c r="F34" i="13"/>
  <c r="G34" i="13"/>
  <c r="H34" i="13"/>
  <c r="F35" i="13"/>
  <c r="G35" i="13"/>
  <c r="H35" i="13"/>
  <c r="F36" i="13"/>
  <c r="G36" i="13"/>
  <c r="H36" i="13"/>
  <c r="F37" i="13"/>
  <c r="G37" i="13"/>
  <c r="H37" i="13"/>
  <c r="F38" i="13"/>
  <c r="G38" i="13"/>
  <c r="H38" i="13"/>
  <c r="F39" i="13"/>
  <c r="G39" i="13"/>
  <c r="H39" i="13"/>
  <c r="F40" i="13"/>
  <c r="G40" i="13"/>
  <c r="H40" i="13"/>
  <c r="F41" i="13"/>
  <c r="G41" i="13"/>
  <c r="H41" i="13"/>
  <c r="F42" i="13"/>
  <c r="G42" i="13"/>
  <c r="H42" i="13"/>
  <c r="F43" i="13"/>
  <c r="G43" i="13"/>
  <c r="H43" i="13"/>
  <c r="F44" i="13"/>
  <c r="G44" i="13"/>
  <c r="H44" i="13"/>
  <c r="F45" i="13"/>
  <c r="G45" i="13"/>
  <c r="H45" i="13"/>
  <c r="F46" i="13"/>
  <c r="G46" i="13"/>
  <c r="H46" i="13"/>
  <c r="F47" i="13"/>
  <c r="G47" i="13"/>
  <c r="H47" i="13"/>
  <c r="F48" i="13"/>
  <c r="G48" i="13"/>
  <c r="H48" i="13"/>
  <c r="F49" i="13"/>
  <c r="G49" i="13"/>
  <c r="H49" i="13"/>
  <c r="F50" i="13"/>
  <c r="G50" i="13"/>
  <c r="H50" i="13"/>
  <c r="F51" i="13"/>
  <c r="G51" i="13"/>
  <c r="H51" i="13"/>
  <c r="H3" i="13"/>
  <c r="G3" i="13"/>
  <c r="F3" i="13"/>
  <c r="M4" i="10"/>
  <c r="M5" i="10"/>
  <c r="M6" i="10"/>
  <c r="M7" i="10"/>
  <c r="M8" i="10"/>
  <c r="M9" i="10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M26" i="10"/>
  <c r="M27" i="10"/>
  <c r="M28" i="10"/>
  <c r="M29" i="10"/>
  <c r="M30" i="10"/>
  <c r="M31" i="10"/>
  <c r="M32" i="10"/>
  <c r="M33" i="10"/>
  <c r="M34" i="10"/>
  <c r="M35" i="10"/>
  <c r="M36" i="10"/>
  <c r="M37" i="10"/>
  <c r="M38" i="10"/>
  <c r="M39" i="10"/>
  <c r="M40" i="10"/>
  <c r="M41" i="10"/>
  <c r="M42" i="10"/>
  <c r="M43" i="10"/>
  <c r="M44" i="10"/>
  <c r="M45" i="10"/>
  <c r="M46" i="10"/>
  <c r="M47" i="10"/>
  <c r="M48" i="10"/>
  <c r="M49" i="10"/>
  <c r="M50" i="10"/>
  <c r="M51" i="10"/>
  <c r="M3" i="10"/>
  <c r="F13" i="10"/>
  <c r="G13" i="10"/>
  <c r="H13" i="10"/>
  <c r="F14" i="10"/>
  <c r="G14" i="10"/>
  <c r="H14" i="10"/>
  <c r="F15" i="10"/>
  <c r="G15" i="10"/>
  <c r="H15" i="10"/>
  <c r="F16" i="10"/>
  <c r="G16" i="10"/>
  <c r="H16" i="10"/>
  <c r="F17" i="10"/>
  <c r="G17" i="10"/>
  <c r="H17" i="10"/>
  <c r="F18" i="10"/>
  <c r="G18" i="10"/>
  <c r="H18" i="10"/>
  <c r="F19" i="10"/>
  <c r="G19" i="10"/>
  <c r="H19" i="10"/>
  <c r="F20" i="10"/>
  <c r="G20" i="10"/>
  <c r="H20" i="10"/>
  <c r="F21" i="10"/>
  <c r="G21" i="10"/>
  <c r="H21" i="10"/>
  <c r="F22" i="10"/>
  <c r="G22" i="10"/>
  <c r="H22" i="10"/>
  <c r="F23" i="10"/>
  <c r="G23" i="10"/>
  <c r="H23" i="10"/>
  <c r="F24" i="10"/>
  <c r="G24" i="10"/>
  <c r="H24" i="10"/>
  <c r="F25" i="10"/>
  <c r="G25" i="10"/>
  <c r="H25" i="10"/>
  <c r="F26" i="10"/>
  <c r="G26" i="10"/>
  <c r="H26" i="10"/>
  <c r="F27" i="10"/>
  <c r="G27" i="10"/>
  <c r="H27" i="10"/>
  <c r="F28" i="10"/>
  <c r="G28" i="10"/>
  <c r="H28" i="10"/>
  <c r="F29" i="10"/>
  <c r="G29" i="10"/>
  <c r="H29" i="10"/>
  <c r="F30" i="10"/>
  <c r="G30" i="10"/>
  <c r="H30" i="10"/>
  <c r="F31" i="10"/>
  <c r="G31" i="10"/>
  <c r="H31" i="10"/>
  <c r="F32" i="10"/>
  <c r="G32" i="10"/>
  <c r="H32" i="10"/>
  <c r="F33" i="10"/>
  <c r="G33" i="10"/>
  <c r="H33" i="10"/>
  <c r="F34" i="10"/>
  <c r="G34" i="10"/>
  <c r="H34" i="10"/>
  <c r="F35" i="10"/>
  <c r="G35" i="10"/>
  <c r="H35" i="10"/>
  <c r="F36" i="10"/>
  <c r="G36" i="10"/>
  <c r="H36" i="10"/>
  <c r="F37" i="10"/>
  <c r="G37" i="10"/>
  <c r="H37" i="10"/>
  <c r="F38" i="10"/>
  <c r="G38" i="10"/>
  <c r="H38" i="10"/>
  <c r="F39" i="10"/>
  <c r="G39" i="10"/>
  <c r="H39" i="10"/>
  <c r="F40" i="10"/>
  <c r="G40" i="10"/>
  <c r="H40" i="10"/>
  <c r="F41" i="10"/>
  <c r="G41" i="10"/>
  <c r="H41" i="10"/>
  <c r="F42" i="10"/>
  <c r="G42" i="10"/>
  <c r="H42" i="10"/>
  <c r="F43" i="10"/>
  <c r="G43" i="10"/>
  <c r="H43" i="10"/>
  <c r="F44" i="10"/>
  <c r="G44" i="10"/>
  <c r="H44" i="10"/>
  <c r="F45" i="10"/>
  <c r="G45" i="10"/>
  <c r="H45" i="10"/>
  <c r="F46" i="10"/>
  <c r="G46" i="10"/>
  <c r="H46" i="10"/>
  <c r="F47" i="10"/>
  <c r="G47" i="10"/>
  <c r="H47" i="10"/>
  <c r="F48" i="10"/>
  <c r="G48" i="10"/>
  <c r="H48" i="10"/>
  <c r="F49" i="10"/>
  <c r="G49" i="10"/>
  <c r="H49" i="10"/>
  <c r="F50" i="10"/>
  <c r="G50" i="10"/>
  <c r="H50" i="10"/>
  <c r="F51" i="10"/>
  <c r="G51" i="10"/>
  <c r="H51" i="10"/>
  <c r="F3" i="10"/>
  <c r="G3" i="10"/>
  <c r="H3" i="10"/>
  <c r="F4" i="10"/>
  <c r="G4" i="10"/>
  <c r="H4" i="10"/>
  <c r="F5" i="10"/>
  <c r="G5" i="10"/>
  <c r="H5" i="10"/>
  <c r="F6" i="10"/>
  <c r="G6" i="10"/>
  <c r="H6" i="10"/>
  <c r="F7" i="10"/>
  <c r="G7" i="10"/>
  <c r="H7" i="10"/>
  <c r="F8" i="10"/>
  <c r="G8" i="10"/>
  <c r="H8" i="10"/>
  <c r="F9" i="10"/>
  <c r="G9" i="10"/>
  <c r="H9" i="10"/>
  <c r="F10" i="10"/>
  <c r="G10" i="10"/>
  <c r="H10" i="10"/>
  <c r="F11" i="10"/>
  <c r="G11" i="10"/>
  <c r="H11" i="10"/>
  <c r="H12" i="10"/>
  <c r="G12" i="10"/>
  <c r="F12" i="10"/>
  <c r="I4" i="12"/>
  <c r="I5" i="12"/>
  <c r="I6" i="12"/>
  <c r="I7" i="12"/>
  <c r="I8" i="12"/>
  <c r="I9" i="12"/>
  <c r="I10" i="12"/>
  <c r="I11" i="12"/>
  <c r="I12" i="12"/>
  <c r="I13" i="12"/>
  <c r="I14" i="12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44" i="12"/>
  <c r="I45" i="12"/>
  <c r="I46" i="12"/>
  <c r="I47" i="12"/>
  <c r="I48" i="12"/>
  <c r="I49" i="12"/>
  <c r="I50" i="12"/>
  <c r="I51" i="12"/>
  <c r="I52" i="12"/>
  <c r="I3" i="12"/>
  <c r="L4" i="13" l="1"/>
  <c r="L5" i="13"/>
  <c r="L6" i="13"/>
  <c r="L7" i="13"/>
  <c r="L8" i="13"/>
  <c r="L9" i="13"/>
  <c r="L10" i="13"/>
  <c r="L11" i="13"/>
  <c r="L12" i="13"/>
  <c r="L13" i="13"/>
  <c r="L14" i="13"/>
  <c r="L15" i="13"/>
  <c r="L16" i="13"/>
  <c r="L17" i="13"/>
  <c r="L18" i="13"/>
  <c r="L19" i="13"/>
  <c r="L20" i="13"/>
  <c r="L21" i="13"/>
  <c r="L22" i="13"/>
  <c r="L23" i="13"/>
  <c r="L24" i="13"/>
  <c r="L25" i="13"/>
  <c r="L26" i="13"/>
  <c r="L27" i="13"/>
  <c r="L28" i="13"/>
  <c r="L29" i="13"/>
  <c r="L30" i="13"/>
  <c r="L31" i="13"/>
  <c r="L32" i="13"/>
  <c r="L33" i="13"/>
  <c r="L34" i="13"/>
  <c r="L35" i="13"/>
  <c r="L36" i="13"/>
  <c r="L37" i="13"/>
  <c r="L38" i="13"/>
  <c r="L39" i="13"/>
  <c r="L40" i="13"/>
  <c r="L41" i="13"/>
  <c r="L42" i="13"/>
  <c r="L43" i="13"/>
  <c r="L44" i="13"/>
  <c r="L45" i="13"/>
  <c r="L46" i="13"/>
  <c r="L47" i="13"/>
  <c r="L48" i="13"/>
  <c r="L49" i="13"/>
  <c r="L50" i="13"/>
  <c r="L51" i="13"/>
  <c r="L3" i="13"/>
  <c r="L3" i="10"/>
  <c r="Q3" i="10"/>
  <c r="Q4" i="10"/>
  <c r="Q5" i="10"/>
  <c r="Q6" i="10"/>
  <c r="Q7" i="10"/>
  <c r="Q8" i="10"/>
  <c r="Q13" i="10"/>
  <c r="Q14" i="10"/>
  <c r="L8" i="10" l="1"/>
  <c r="Q35" i="13"/>
  <c r="N34" i="13"/>
  <c r="Q34" i="13"/>
  <c r="R34" i="13"/>
  <c r="R35" i="13"/>
  <c r="N35" i="13"/>
  <c r="O35" i="13"/>
  <c r="N36" i="13"/>
  <c r="O36" i="13"/>
  <c r="Q36" i="13"/>
  <c r="S36" i="13"/>
  <c r="N37" i="13"/>
  <c r="O37" i="13"/>
  <c r="Q37" i="13"/>
  <c r="S37" i="13"/>
  <c r="E24" i="13"/>
  <c r="M3" i="12"/>
  <c r="Q17" i="13"/>
  <c r="Q24" i="13"/>
  <c r="Q19" i="13"/>
  <c r="Q20" i="13"/>
  <c r="Q32" i="13"/>
  <c r="Q13" i="13"/>
  <c r="Q7" i="13"/>
  <c r="Q33" i="13"/>
  <c r="Q18" i="13"/>
  <c r="Q22" i="13"/>
  <c r="Q15" i="13"/>
  <c r="Q16" i="13"/>
  <c r="Q11" i="13"/>
  <c r="Q10" i="13"/>
  <c r="Q12" i="13"/>
  <c r="Q14" i="13"/>
  <c r="Q26" i="13"/>
  <c r="Q25" i="13"/>
  <c r="Q6" i="13"/>
  <c r="Q31" i="13"/>
  <c r="Q23" i="13"/>
  <c r="Q29" i="13"/>
  <c r="Q9" i="13"/>
  <c r="Q27" i="13"/>
  <c r="Q3" i="13"/>
  <c r="Q4" i="13"/>
  <c r="Q30" i="13"/>
  <c r="Q21" i="13"/>
  <c r="Q28" i="13"/>
  <c r="Q5" i="13"/>
  <c r="Q38" i="13"/>
  <c r="Q39" i="13"/>
  <c r="Q40" i="13"/>
  <c r="Q41" i="13"/>
  <c r="Q42" i="13"/>
  <c r="Q43" i="13"/>
  <c r="Q44" i="13"/>
  <c r="Q45" i="13"/>
  <c r="Q46" i="13"/>
  <c r="Q47" i="13"/>
  <c r="Q48" i="13"/>
  <c r="Q49" i="13"/>
  <c r="Q50" i="13"/>
  <c r="Q51" i="13"/>
  <c r="Q8" i="13"/>
  <c r="Q22" i="10"/>
  <c r="Q32" i="10"/>
  <c r="Q29" i="10"/>
  <c r="Q16" i="10"/>
  <c r="Q19" i="10"/>
  <c r="Q28" i="10"/>
  <c r="Q27" i="10"/>
  <c r="Q26" i="10"/>
  <c r="Q18" i="10"/>
  <c r="Q24" i="10"/>
  <c r="Q25" i="10"/>
  <c r="Q23" i="10"/>
  <c r="Q30" i="10"/>
  <c r="Q21" i="10"/>
  <c r="Q34" i="10"/>
  <c r="Q15" i="10"/>
  <c r="Q20" i="10"/>
  <c r="Q17" i="10"/>
  <c r="Q31" i="10"/>
  <c r="Q35" i="10"/>
  <c r="Q36" i="10"/>
  <c r="R36" i="10" s="1"/>
  <c r="Q37" i="10"/>
  <c r="R37" i="10" s="1"/>
  <c r="Q38" i="10"/>
  <c r="R38" i="10" s="1"/>
  <c r="Q39" i="10"/>
  <c r="R39" i="10" s="1"/>
  <c r="Q40" i="10"/>
  <c r="R40" i="10" s="1"/>
  <c r="Q41" i="10"/>
  <c r="R41" i="10" s="1"/>
  <c r="Q42" i="10"/>
  <c r="R42" i="10" s="1"/>
  <c r="Q43" i="10"/>
  <c r="R43" i="10" s="1"/>
  <c r="Q44" i="10"/>
  <c r="R44" i="10" s="1"/>
  <c r="Q45" i="10"/>
  <c r="R45" i="10" s="1"/>
  <c r="Q46" i="10"/>
  <c r="R46" i="10" s="1"/>
  <c r="Q47" i="10"/>
  <c r="R47" i="10" s="1"/>
  <c r="Q48" i="10"/>
  <c r="R48" i="10" s="1"/>
  <c r="Q49" i="10"/>
  <c r="R49" i="10" s="1"/>
  <c r="Q50" i="10"/>
  <c r="R50" i="10" s="1"/>
  <c r="S35" i="13" l="1"/>
  <c r="S34" i="13"/>
  <c r="O34" i="13"/>
  <c r="S38" i="13" l="1"/>
  <c r="S39" i="13"/>
  <c r="S40" i="13"/>
  <c r="S41" i="13"/>
  <c r="S42" i="13"/>
  <c r="S43" i="13"/>
  <c r="S44" i="13"/>
  <c r="S45" i="13"/>
  <c r="S46" i="13"/>
  <c r="S47" i="13"/>
  <c r="S48" i="13"/>
  <c r="S49" i="13"/>
  <c r="S50" i="13"/>
  <c r="S51" i="13"/>
  <c r="L19" i="10"/>
  <c r="S50" i="10"/>
  <c r="S49" i="10"/>
  <c r="S48" i="10"/>
  <c r="S47" i="10"/>
  <c r="S46" i="10"/>
  <c r="S45" i="10"/>
  <c r="S44" i="10"/>
  <c r="S43" i="10"/>
  <c r="S42" i="10"/>
  <c r="S41" i="10"/>
  <c r="S40" i="10"/>
  <c r="S39" i="10"/>
  <c r="S38" i="10"/>
  <c r="S37" i="10"/>
  <c r="S36" i="10"/>
  <c r="N38" i="13" l="1"/>
  <c r="N39" i="13"/>
  <c r="N40" i="13"/>
  <c r="N42" i="13"/>
  <c r="N43" i="13"/>
  <c r="N46" i="13"/>
  <c r="N47" i="13"/>
  <c r="N48" i="13"/>
  <c r="N49" i="13"/>
  <c r="N51" i="13"/>
  <c r="M67" i="13"/>
  <c r="M66" i="13"/>
  <c r="M65" i="13"/>
  <c r="M64" i="13"/>
  <c r="M63" i="13"/>
  <c r="M62" i="13"/>
  <c r="O61" i="13"/>
  <c r="M61" i="13"/>
  <c r="O60" i="13"/>
  <c r="M60" i="13"/>
  <c r="O59" i="13"/>
  <c r="M59" i="13"/>
  <c r="O58" i="13"/>
  <c r="M58" i="13"/>
  <c r="O57" i="13"/>
  <c r="M57" i="13"/>
  <c r="O56" i="13"/>
  <c r="M56" i="13"/>
  <c r="O55" i="13"/>
  <c r="M55" i="13"/>
  <c r="O54" i="13"/>
  <c r="M54" i="13"/>
  <c r="O53" i="13"/>
  <c r="O52" i="13"/>
  <c r="O51" i="13"/>
  <c r="O50" i="13"/>
  <c r="N50" i="13"/>
  <c r="O49" i="13"/>
  <c r="O48" i="13"/>
  <c r="O47" i="13"/>
  <c r="O46" i="13"/>
  <c r="O45" i="13"/>
  <c r="N45" i="13"/>
  <c r="O44" i="13"/>
  <c r="N44" i="13"/>
  <c r="O43" i="13"/>
  <c r="O42" i="13"/>
  <c r="O41" i="13"/>
  <c r="N41" i="13"/>
  <c r="O40" i="13"/>
  <c r="O39" i="13"/>
  <c r="O38" i="13"/>
  <c r="E28" i="13"/>
  <c r="E21" i="13"/>
  <c r="E30" i="13"/>
  <c r="E27" i="13"/>
  <c r="E9" i="13"/>
  <c r="E29" i="13"/>
  <c r="E23" i="13"/>
  <c r="E31" i="13"/>
  <c r="N6" i="13"/>
  <c r="E6" i="13"/>
  <c r="E25" i="13"/>
  <c r="N26" i="13"/>
  <c r="E26" i="13"/>
  <c r="E10" i="13"/>
  <c r="N16" i="13"/>
  <c r="E22" i="13"/>
  <c r="E18" i="13"/>
  <c r="E33" i="13"/>
  <c r="E34" i="13"/>
  <c r="E32" i="13"/>
  <c r="E20" i="13"/>
  <c r="E19" i="13"/>
  <c r="E17" i="13"/>
  <c r="E27" i="10"/>
  <c r="E32" i="10"/>
  <c r="E16" i="10"/>
  <c r="E19" i="10"/>
  <c r="E28" i="10"/>
  <c r="E11" i="10"/>
  <c r="E6" i="10"/>
  <c r="E9" i="10"/>
  <c r="E26" i="10"/>
  <c r="E12" i="10"/>
  <c r="E18" i="10"/>
  <c r="E24" i="10"/>
  <c r="E33" i="10"/>
  <c r="E51" i="10"/>
  <c r="E25" i="10"/>
  <c r="E23" i="10"/>
  <c r="E30" i="10"/>
  <c r="E21" i="10"/>
  <c r="E34" i="10"/>
  <c r="E15" i="10"/>
  <c r="E20" i="10"/>
  <c r="E17" i="10"/>
  <c r="E31" i="10"/>
  <c r="E37" i="10"/>
  <c r="E45" i="10"/>
  <c r="E22" i="10"/>
  <c r="E16" i="13" l="1"/>
  <c r="E15" i="13"/>
  <c r="E13" i="10"/>
  <c r="E14" i="10"/>
  <c r="E29" i="10"/>
  <c r="E7" i="13"/>
  <c r="E14" i="13"/>
  <c r="E13" i="13"/>
  <c r="E12" i="13"/>
  <c r="E11" i="13"/>
  <c r="E8" i="13"/>
  <c r="E5" i="13"/>
  <c r="E4" i="13"/>
  <c r="E3" i="13"/>
  <c r="E10" i="10"/>
  <c r="E7" i="10"/>
  <c r="E5" i="10"/>
  <c r="E4" i="10"/>
  <c r="E3" i="10"/>
  <c r="E8" i="10"/>
  <c r="N5" i="13"/>
  <c r="N7" i="13"/>
  <c r="N22" i="13"/>
  <c r="N19" i="13"/>
  <c r="R5" i="13"/>
  <c r="N21" i="13"/>
  <c r="E35" i="10"/>
  <c r="N17" i="13"/>
  <c r="E36" i="13"/>
  <c r="E38" i="13"/>
  <c r="E46" i="13"/>
  <c r="E42" i="13"/>
  <c r="E39" i="13"/>
  <c r="E50" i="13"/>
  <c r="N10" i="13"/>
  <c r="N20" i="13"/>
  <c r="N13" i="13"/>
  <c r="N12" i="13"/>
  <c r="N28" i="13"/>
  <c r="N9" i="13"/>
  <c r="R3" i="13"/>
  <c r="N30" i="13"/>
  <c r="N15" i="13"/>
  <c r="R4" i="13"/>
  <c r="R29" i="13"/>
  <c r="R23" i="13"/>
  <c r="N27" i="13"/>
  <c r="E47" i="10"/>
  <c r="E39" i="10"/>
  <c r="E43" i="10"/>
  <c r="E48" i="10"/>
  <c r="E40" i="10"/>
  <c r="R11" i="13"/>
  <c r="R8" i="13"/>
  <c r="R14" i="13"/>
  <c r="R7" i="13"/>
  <c r="R22" i="13"/>
  <c r="E44" i="13"/>
  <c r="E48" i="13"/>
  <c r="N33" i="13"/>
  <c r="N18" i="13"/>
  <c r="N14" i="13"/>
  <c r="R27" i="13"/>
  <c r="N3" i="13"/>
  <c r="E35" i="13"/>
  <c r="E37" i="13"/>
  <c r="N8" i="13"/>
  <c r="R26" i="13"/>
  <c r="N31" i="13"/>
  <c r="R30" i="13"/>
  <c r="N24" i="13"/>
  <c r="N11" i="13"/>
  <c r="R6" i="13"/>
  <c r="R31" i="13"/>
  <c r="E43" i="13"/>
  <c r="E47" i="13"/>
  <c r="E51" i="13"/>
  <c r="R19" i="13"/>
  <c r="N32" i="13"/>
  <c r="E40" i="13"/>
  <c r="R20" i="13"/>
  <c r="R9" i="13"/>
  <c r="N4" i="13"/>
  <c r="R25" i="13"/>
  <c r="N29" i="13"/>
  <c r="R21" i="13"/>
  <c r="R28" i="13"/>
  <c r="N23" i="13"/>
  <c r="N25" i="13"/>
  <c r="E49" i="13"/>
  <c r="R16" i="13"/>
  <c r="R12" i="13"/>
  <c r="E45" i="13"/>
  <c r="R32" i="13"/>
  <c r="R24" i="13"/>
  <c r="R13" i="13"/>
  <c r="R18" i="13"/>
  <c r="R33" i="13"/>
  <c r="R17" i="13"/>
  <c r="E41" i="13"/>
  <c r="R15" i="13"/>
  <c r="R10" i="13"/>
  <c r="E50" i="10"/>
  <c r="E42" i="10"/>
  <c r="E46" i="10"/>
  <c r="E38" i="10"/>
  <c r="E44" i="10"/>
  <c r="E36" i="10"/>
  <c r="E49" i="10"/>
  <c r="E41" i="10"/>
  <c r="O5" i="13" l="1"/>
  <c r="S5" i="13"/>
  <c r="O28" i="13"/>
  <c r="S17" i="13"/>
  <c r="S33" i="13"/>
  <c r="S14" i="13"/>
  <c r="S27" i="13"/>
  <c r="S8" i="13"/>
  <c r="S28" i="13"/>
  <c r="S24" i="13"/>
  <c r="S18" i="13"/>
  <c r="S26" i="13"/>
  <c r="S3" i="13"/>
  <c r="S21" i="13"/>
  <c r="S23" i="13"/>
  <c r="S19" i="13"/>
  <c r="S22" i="13"/>
  <c r="S25" i="13"/>
  <c r="S4" i="13"/>
  <c r="S31" i="13"/>
  <c r="S13" i="13"/>
  <c r="S20" i="13"/>
  <c r="S15" i="13"/>
  <c r="S6" i="13"/>
  <c r="S30" i="13"/>
  <c r="S16" i="13"/>
  <c r="S11" i="13"/>
  <c r="S32" i="13"/>
  <c r="S7" i="13"/>
  <c r="S10" i="13"/>
  <c r="S29" i="13"/>
  <c r="S12" i="13"/>
  <c r="S9" i="13"/>
  <c r="O30" i="13"/>
  <c r="O21" i="13"/>
  <c r="O9" i="13"/>
  <c r="O25" i="13"/>
  <c r="O17" i="13"/>
  <c r="O12" i="13"/>
  <c r="O4" i="13"/>
  <c r="O15" i="13"/>
  <c r="O27" i="13"/>
  <c r="O19" i="13"/>
  <c r="O16" i="13"/>
  <c r="O13" i="13"/>
  <c r="O14" i="13"/>
  <c r="O24" i="13"/>
  <c r="O22" i="13"/>
  <c r="O11" i="13"/>
  <c r="O18" i="13"/>
  <c r="O29" i="13"/>
  <c r="O23" i="13"/>
  <c r="O7" i="13"/>
  <c r="O8" i="13"/>
  <c r="O20" i="13"/>
  <c r="O31" i="13"/>
  <c r="O10" i="13"/>
  <c r="O33" i="13"/>
  <c r="O32" i="13"/>
  <c r="O6" i="13"/>
  <c r="O26" i="13"/>
  <c r="O3" i="13"/>
  <c r="O52" i="12" l="1"/>
  <c r="O51" i="12"/>
  <c r="O50" i="12"/>
  <c r="O49" i="12"/>
  <c r="O48" i="12"/>
  <c r="O47" i="12"/>
  <c r="O46" i="12"/>
  <c r="O45" i="12"/>
  <c r="O44" i="12"/>
  <c r="O43" i="12"/>
  <c r="O42" i="12"/>
  <c r="O41" i="12"/>
  <c r="O40" i="12"/>
  <c r="O39" i="12"/>
  <c r="O38" i="12"/>
  <c r="O37" i="12"/>
  <c r="O36" i="12"/>
  <c r="N10" i="12"/>
  <c r="N12" i="12"/>
  <c r="J52" i="12" l="1"/>
  <c r="J51" i="12"/>
  <c r="J50" i="12"/>
  <c r="J49" i="12"/>
  <c r="J48" i="12"/>
  <c r="J47" i="12"/>
  <c r="J46" i="12"/>
  <c r="J45" i="12"/>
  <c r="J44" i="12"/>
  <c r="J43" i="12"/>
  <c r="J42" i="12"/>
  <c r="J41" i="12"/>
  <c r="J40" i="12"/>
  <c r="J39" i="12"/>
  <c r="J38" i="12"/>
  <c r="J37" i="12"/>
  <c r="J36" i="12"/>
  <c r="J35" i="12"/>
  <c r="J34" i="12"/>
  <c r="J33" i="12"/>
  <c r="J32" i="12"/>
  <c r="N22" i="12"/>
  <c r="N18" i="12"/>
  <c r="I68" i="12"/>
  <c r="I67" i="12"/>
  <c r="I66" i="12"/>
  <c r="I65" i="12"/>
  <c r="I64" i="12"/>
  <c r="I63" i="12"/>
  <c r="K62" i="12"/>
  <c r="I62" i="12"/>
  <c r="K61" i="12"/>
  <c r="I61" i="12"/>
  <c r="K60" i="12"/>
  <c r="I60" i="12"/>
  <c r="K59" i="12"/>
  <c r="I59" i="12"/>
  <c r="K58" i="12"/>
  <c r="I58" i="12"/>
  <c r="K57" i="12"/>
  <c r="I57" i="12"/>
  <c r="K56" i="12"/>
  <c r="I56" i="12"/>
  <c r="K55" i="12"/>
  <c r="I55" i="12"/>
  <c r="K54" i="12"/>
  <c r="K53" i="12"/>
  <c r="K52" i="12"/>
  <c r="H52" i="12"/>
  <c r="K51" i="12"/>
  <c r="H51" i="12"/>
  <c r="K50" i="12"/>
  <c r="H50" i="12"/>
  <c r="K49" i="12"/>
  <c r="H49" i="12"/>
  <c r="K48" i="12"/>
  <c r="H48" i="12"/>
  <c r="K47" i="12"/>
  <c r="H47" i="12"/>
  <c r="K46" i="12"/>
  <c r="H46" i="12"/>
  <c r="K45" i="12"/>
  <c r="H45" i="12"/>
  <c r="K44" i="12"/>
  <c r="H44" i="12"/>
  <c r="K43" i="12"/>
  <c r="H43" i="12"/>
  <c r="K42" i="12"/>
  <c r="H42" i="12"/>
  <c r="K41" i="12"/>
  <c r="H41" i="12"/>
  <c r="K40" i="12"/>
  <c r="H40" i="12"/>
  <c r="K39" i="12"/>
  <c r="H39" i="12"/>
  <c r="K38" i="12"/>
  <c r="H38" i="12"/>
  <c r="K37" i="12"/>
  <c r="H37" i="12"/>
  <c r="K36" i="12"/>
  <c r="H36" i="12"/>
  <c r="N35" i="12"/>
  <c r="O35" i="12" s="1"/>
  <c r="K35" i="12"/>
  <c r="H35" i="12"/>
  <c r="N34" i="12"/>
  <c r="O34" i="12" s="1"/>
  <c r="K34" i="12"/>
  <c r="H34" i="12"/>
  <c r="N33" i="12"/>
  <c r="O33" i="12" s="1"/>
  <c r="K33" i="12"/>
  <c r="H33" i="12"/>
  <c r="N32" i="12"/>
  <c r="O32" i="12" s="1"/>
  <c r="K32" i="12"/>
  <c r="H32" i="12"/>
  <c r="H22" i="12"/>
  <c r="N14" i="12"/>
  <c r="H14" i="12"/>
  <c r="H18" i="12"/>
  <c r="N30" i="12"/>
  <c r="H30" i="12"/>
  <c r="H31" i="12"/>
  <c r="N11" i="12"/>
  <c r="H11" i="12"/>
  <c r="N27" i="12"/>
  <c r="H27" i="12"/>
  <c r="H23" i="12"/>
  <c r="H29" i="12"/>
  <c r="H4" i="12"/>
  <c r="H28" i="12"/>
  <c r="H21" i="12"/>
  <c r="H17" i="12"/>
  <c r="H16" i="12"/>
  <c r="H9" i="12"/>
  <c r="H19" i="12"/>
  <c r="J19" i="12" s="1"/>
  <c r="H3" i="12"/>
  <c r="J3" i="12" s="1"/>
  <c r="H25" i="12"/>
  <c r="H5" i="12"/>
  <c r="H13" i="12"/>
  <c r="J13" i="12" s="1"/>
  <c r="H8" i="12"/>
  <c r="J8" i="12" s="1"/>
  <c r="H20" i="12"/>
  <c r="H24" i="12"/>
  <c r="H26" i="12"/>
  <c r="J26" i="12" s="1"/>
  <c r="H7" i="12"/>
  <c r="J7" i="12" s="1"/>
  <c r="H12" i="12"/>
  <c r="J12" i="12" s="1"/>
  <c r="H15" i="12"/>
  <c r="H6" i="12"/>
  <c r="H10" i="12"/>
  <c r="J10" i="12" s="1"/>
  <c r="M67" i="10"/>
  <c r="M66" i="10"/>
  <c r="M65" i="10"/>
  <c r="M64" i="10"/>
  <c r="M63" i="10"/>
  <c r="M62" i="10"/>
  <c r="O61" i="10"/>
  <c r="M61" i="10"/>
  <c r="O60" i="10"/>
  <c r="M60" i="10"/>
  <c r="O59" i="10"/>
  <c r="M59" i="10"/>
  <c r="O58" i="10"/>
  <c r="M58" i="10"/>
  <c r="O57" i="10"/>
  <c r="M57" i="10"/>
  <c r="O56" i="10"/>
  <c r="M56" i="10"/>
  <c r="O55" i="10"/>
  <c r="M55" i="10"/>
  <c r="O54" i="10"/>
  <c r="M54" i="10"/>
  <c r="O53" i="10"/>
  <c r="O52" i="10"/>
  <c r="O50" i="10"/>
  <c r="N50" i="10"/>
  <c r="L50" i="10"/>
  <c r="O49" i="10"/>
  <c r="N49" i="10"/>
  <c r="L49" i="10"/>
  <c r="O48" i="10"/>
  <c r="N48" i="10"/>
  <c r="L48" i="10"/>
  <c r="O47" i="10"/>
  <c r="N47" i="10"/>
  <c r="L47" i="10"/>
  <c r="O46" i="10"/>
  <c r="N46" i="10"/>
  <c r="L46" i="10"/>
  <c r="O45" i="10"/>
  <c r="N45" i="10"/>
  <c r="L45" i="10"/>
  <c r="O44" i="10"/>
  <c r="N44" i="10"/>
  <c r="L44" i="10"/>
  <c r="O43" i="10"/>
  <c r="N43" i="10"/>
  <c r="L43" i="10"/>
  <c r="O42" i="10"/>
  <c r="N42" i="10"/>
  <c r="L42" i="10"/>
  <c r="O41" i="10"/>
  <c r="N41" i="10"/>
  <c r="L41" i="10"/>
  <c r="O40" i="10"/>
  <c r="N40" i="10"/>
  <c r="L40" i="10"/>
  <c r="O39" i="10"/>
  <c r="N39" i="10"/>
  <c r="L39" i="10"/>
  <c r="O38" i="10"/>
  <c r="N38" i="10"/>
  <c r="L38" i="10"/>
  <c r="O37" i="10"/>
  <c r="N37" i="10"/>
  <c r="L37" i="10"/>
  <c r="O36" i="10"/>
  <c r="N36" i="10"/>
  <c r="L36" i="10"/>
  <c r="R35" i="10"/>
  <c r="L35" i="10"/>
  <c r="R31" i="10"/>
  <c r="L31" i="10"/>
  <c r="L5" i="10"/>
  <c r="L17" i="10"/>
  <c r="L20" i="10"/>
  <c r="L15" i="10"/>
  <c r="L34" i="10"/>
  <c r="L21" i="10"/>
  <c r="L30" i="10"/>
  <c r="L23" i="10"/>
  <c r="L25" i="10"/>
  <c r="L14" i="10"/>
  <c r="L51" i="10"/>
  <c r="R33" i="10"/>
  <c r="S33" i="10" s="1"/>
  <c r="L24" i="10"/>
  <c r="L10" i="10"/>
  <c r="L18" i="10"/>
  <c r="L12" i="10"/>
  <c r="L26" i="10"/>
  <c r="L9" i="10"/>
  <c r="L6" i="10"/>
  <c r="L11" i="10"/>
  <c r="L27" i="10"/>
  <c r="L28" i="10"/>
  <c r="R19" i="10"/>
  <c r="R4" i="10"/>
  <c r="L4" i="10"/>
  <c r="L16" i="10"/>
  <c r="R13" i="10"/>
  <c r="L13" i="10"/>
  <c r="L7" i="10"/>
  <c r="L29" i="10"/>
  <c r="R32" i="10"/>
  <c r="L32" i="10"/>
  <c r="L22" i="10"/>
  <c r="J30" i="12" l="1"/>
  <c r="J22" i="12"/>
  <c r="J11" i="12"/>
  <c r="J27" i="12"/>
  <c r="J23" i="12"/>
  <c r="J14" i="12"/>
  <c r="J18" i="12"/>
  <c r="J31" i="12"/>
  <c r="N7" i="12"/>
  <c r="N8" i="12"/>
  <c r="N17" i="12"/>
  <c r="N29" i="12"/>
  <c r="N25" i="12"/>
  <c r="N26" i="12"/>
  <c r="N13" i="12"/>
  <c r="N19" i="12"/>
  <c r="N6" i="12"/>
  <c r="N5" i="12"/>
  <c r="N9" i="12"/>
  <c r="N35" i="10"/>
  <c r="N5" i="10"/>
  <c r="N31" i="10"/>
  <c r="N20" i="12"/>
  <c r="N24" i="12"/>
  <c r="N15" i="12"/>
  <c r="R5" i="10"/>
  <c r="R21" i="10"/>
  <c r="R8" i="10"/>
  <c r="R17" i="10"/>
  <c r="R23" i="10"/>
  <c r="R14" i="10"/>
  <c r="R20" i="10"/>
  <c r="N30" i="10"/>
  <c r="N17" i="10"/>
  <c r="N23" i="10"/>
  <c r="N21" i="10"/>
  <c r="N16" i="12"/>
  <c r="R9" i="10"/>
  <c r="R10" i="10"/>
  <c r="R12" i="10"/>
  <c r="N4" i="12"/>
  <c r="N21" i="12"/>
  <c r="N28" i="12"/>
  <c r="J21" i="12"/>
  <c r="N28" i="10"/>
  <c r="J17" i="12"/>
  <c r="J29" i="12"/>
  <c r="N13" i="10"/>
  <c r="N3" i="12"/>
  <c r="N23" i="12"/>
  <c r="N7" i="10"/>
  <c r="R26" i="10"/>
  <c r="R24" i="10"/>
  <c r="R25" i="10"/>
  <c r="R34" i="10"/>
  <c r="R6" i="10"/>
  <c r="R18" i="10"/>
  <c r="R30" i="10"/>
  <c r="R15" i="10"/>
  <c r="R7" i="10"/>
  <c r="R11" i="10"/>
  <c r="R3" i="10"/>
  <c r="R16" i="10"/>
  <c r="R27" i="10"/>
  <c r="R22" i="10"/>
  <c r="R29" i="10"/>
  <c r="R28" i="10"/>
  <c r="N3" i="10"/>
  <c r="N25" i="10"/>
  <c r="N29" i="10"/>
  <c r="N14" i="10"/>
  <c r="N4" i="10"/>
  <c r="N34" i="10"/>
  <c r="N15" i="10"/>
  <c r="N6" i="10"/>
  <c r="N18" i="10"/>
  <c r="N16" i="10"/>
  <c r="N19" i="10"/>
  <c r="N8" i="10"/>
  <c r="N27" i="10"/>
  <c r="N11" i="10"/>
  <c r="N9" i="10"/>
  <c r="N26" i="10"/>
  <c r="N12" i="10"/>
  <c r="N20" i="10"/>
  <c r="N10" i="10"/>
  <c r="N24" i="10"/>
  <c r="N33" i="10"/>
  <c r="N51" i="10"/>
  <c r="N32" i="10"/>
  <c r="J6" i="12"/>
  <c r="J20" i="12"/>
  <c r="J25" i="12"/>
  <c r="J16" i="12"/>
  <c r="J4" i="12"/>
  <c r="J24" i="12"/>
  <c r="J5" i="12"/>
  <c r="J9" i="12"/>
  <c r="J28" i="12"/>
  <c r="J15" i="12"/>
  <c r="N22" i="10"/>
  <c r="O14" i="12" l="1"/>
  <c r="K27" i="12"/>
  <c r="O23" i="12"/>
  <c r="O27" i="12"/>
  <c r="K11" i="12"/>
  <c r="K23" i="12"/>
  <c r="O30" i="12"/>
  <c r="K22" i="12"/>
  <c r="O11" i="12"/>
  <c r="O18" i="12"/>
  <c r="O22" i="12"/>
  <c r="K30" i="12"/>
  <c r="K31" i="12"/>
  <c r="K18" i="12"/>
  <c r="K14" i="12"/>
  <c r="S35" i="10"/>
  <c r="S31" i="10"/>
  <c r="O31" i="10"/>
  <c r="O5" i="10"/>
  <c r="O35" i="10"/>
  <c r="S5" i="10"/>
  <c r="S20" i="10"/>
  <c r="S14" i="10"/>
  <c r="S9" i="10"/>
  <c r="S13" i="10"/>
  <c r="S15" i="10"/>
  <c r="S51" i="10"/>
  <c r="S6" i="10"/>
  <c r="S7" i="10"/>
  <c r="S8" i="10"/>
  <c r="S11" i="10"/>
  <c r="S3" i="10"/>
  <c r="S34" i="10"/>
  <c r="S24" i="10"/>
  <c r="S27" i="10"/>
  <c r="S29" i="10"/>
  <c r="S16" i="10"/>
  <c r="S21" i="10"/>
  <c r="S10" i="10"/>
  <c r="S28" i="10"/>
  <c r="S32" i="10"/>
  <c r="S30" i="10"/>
  <c r="S18" i="10"/>
  <c r="S19" i="10"/>
  <c r="S22" i="10"/>
  <c r="S23" i="10"/>
  <c r="S12" i="10"/>
  <c r="S4" i="10"/>
  <c r="S17" i="10"/>
  <c r="S25" i="10"/>
  <c r="S26" i="10"/>
  <c r="O17" i="10"/>
  <c r="O21" i="12"/>
  <c r="O7" i="12"/>
  <c r="O19" i="12"/>
  <c r="O28" i="12"/>
  <c r="O3" i="12"/>
  <c r="O26" i="12"/>
  <c r="O4" i="12"/>
  <c r="O15" i="12"/>
  <c r="O8" i="12"/>
  <c r="O6" i="12"/>
  <c r="O20" i="12"/>
  <c r="O16" i="12"/>
  <c r="O10" i="12"/>
  <c r="O29" i="12"/>
  <c r="O25" i="12"/>
  <c r="O17" i="12"/>
  <c r="O5" i="12"/>
  <c r="O12" i="12"/>
  <c r="O9" i="12"/>
  <c r="O13" i="12"/>
  <c r="O32" i="10"/>
  <c r="O10" i="10"/>
  <c r="O9" i="10"/>
  <c r="O23" i="10"/>
  <c r="O14" i="10"/>
  <c r="O11" i="10"/>
  <c r="O25" i="10"/>
  <c r="O33" i="10"/>
  <c r="O12" i="10"/>
  <c r="O27" i="10"/>
  <c r="O19" i="10"/>
  <c r="O15" i="10"/>
  <c r="O4" i="10"/>
  <c r="O3" i="10"/>
  <c r="O29" i="10"/>
  <c r="O18" i="10"/>
  <c r="O30" i="10"/>
  <c r="O51" i="10"/>
  <c r="O6" i="10"/>
  <c r="O13" i="10"/>
  <c r="O22" i="10"/>
  <c r="O24" i="10"/>
  <c r="O20" i="10"/>
  <c r="O26" i="10"/>
  <c r="O8" i="10"/>
  <c r="O16" i="10"/>
  <c r="O34" i="10"/>
  <c r="O7" i="10"/>
  <c r="O21" i="10"/>
  <c r="O28" i="10"/>
  <c r="K13" i="12"/>
  <c r="K24" i="12"/>
  <c r="K12" i="12"/>
  <c r="K3" i="12"/>
  <c r="K5" i="12"/>
  <c r="K17" i="12"/>
  <c r="K21" i="12"/>
  <c r="K4" i="12"/>
  <c r="K26" i="12"/>
  <c r="K28" i="12"/>
  <c r="K15" i="12"/>
  <c r="K7" i="12"/>
  <c r="K25" i="12"/>
  <c r="K16" i="12"/>
  <c r="K10" i="12"/>
  <c r="K9" i="12"/>
  <c r="K29" i="12"/>
  <c r="K8" i="12"/>
  <c r="K20" i="12"/>
  <c r="K19" i="12"/>
  <c r="K6" i="12"/>
  <c r="O24" i="12"/>
</calcChain>
</file>

<file path=xl/sharedStrings.xml><?xml version="1.0" encoding="utf-8"?>
<sst xmlns="http://schemas.openxmlformats.org/spreadsheetml/2006/main" count="555" uniqueCount="88">
  <si>
    <t>Long Jump</t>
  </si>
  <si>
    <t>Boys 11-13yrs</t>
  </si>
  <si>
    <t>NAME</t>
  </si>
  <si>
    <t>SCHOOL</t>
  </si>
  <si>
    <t>AGE</t>
  </si>
  <si>
    <t>CLASS</t>
  </si>
  <si>
    <t>Attempt 1</t>
  </si>
  <si>
    <t>Attempt 2</t>
  </si>
  <si>
    <t>Attempt 3</t>
  </si>
  <si>
    <t>PRELIMINARY Best</t>
  </si>
  <si>
    <t>Baseline</t>
  </si>
  <si>
    <t>%</t>
  </si>
  <si>
    <t>PRELIMINARY Placings</t>
  </si>
  <si>
    <t>Attempt 4</t>
  </si>
  <si>
    <t>OVERALL Best</t>
  </si>
  <si>
    <t>OVERALL Placings</t>
  </si>
  <si>
    <t>T01</t>
  </si>
  <si>
    <t>T11</t>
  </si>
  <si>
    <t>T12</t>
  </si>
  <si>
    <t>T13</t>
  </si>
  <si>
    <t>T20</t>
  </si>
  <si>
    <t>T21</t>
  </si>
  <si>
    <t>T35</t>
  </si>
  <si>
    <t>T36</t>
  </si>
  <si>
    <t>T37</t>
  </si>
  <si>
    <t>T38</t>
  </si>
  <si>
    <t>T42</t>
  </si>
  <si>
    <t>T43</t>
  </si>
  <si>
    <t>T44</t>
  </si>
  <si>
    <t>T45</t>
  </si>
  <si>
    <t>T46</t>
  </si>
  <si>
    <t>T47</t>
  </si>
  <si>
    <t>T60</t>
  </si>
  <si>
    <t>T61</t>
  </si>
  <si>
    <t>T62</t>
  </si>
  <si>
    <t>T63</t>
  </si>
  <si>
    <t>T64</t>
  </si>
  <si>
    <t>ii-3</t>
  </si>
  <si>
    <t>Shot Put</t>
  </si>
  <si>
    <t>Weight</t>
  </si>
  <si>
    <t>Weight 11s</t>
  </si>
  <si>
    <t>Weight 12s</t>
  </si>
  <si>
    <t>Weight 13s</t>
  </si>
  <si>
    <t>Class</t>
  </si>
  <si>
    <t>11 yrs Weight</t>
  </si>
  <si>
    <t>12 yrs Weight</t>
  </si>
  <si>
    <t>13 yrs Weight</t>
  </si>
  <si>
    <t>F01</t>
  </si>
  <si>
    <t>2 kg</t>
  </si>
  <si>
    <t>3 kg</t>
  </si>
  <si>
    <t>F11</t>
  </si>
  <si>
    <t>F12</t>
  </si>
  <si>
    <t>F13</t>
  </si>
  <si>
    <t>F20</t>
  </si>
  <si>
    <t>F21</t>
  </si>
  <si>
    <t>F32</t>
  </si>
  <si>
    <t>1 kg</t>
  </si>
  <si>
    <t>F33</t>
  </si>
  <si>
    <t>F34</t>
  </si>
  <si>
    <t>F35</t>
  </si>
  <si>
    <t>F36</t>
  </si>
  <si>
    <t>F37</t>
  </si>
  <si>
    <t>F38</t>
  </si>
  <si>
    <t>F40</t>
  </si>
  <si>
    <t>1.5 kg</t>
  </si>
  <si>
    <t>F41</t>
  </si>
  <si>
    <t>F42</t>
  </si>
  <si>
    <t>F43</t>
  </si>
  <si>
    <t>F44</t>
  </si>
  <si>
    <t>F45</t>
  </si>
  <si>
    <t>F46</t>
  </si>
  <si>
    <t>F52</t>
  </si>
  <si>
    <t>F53</t>
  </si>
  <si>
    <t>F54</t>
  </si>
  <si>
    <t xml:space="preserve">2 kg </t>
  </si>
  <si>
    <t>F55</t>
  </si>
  <si>
    <t>F56</t>
  </si>
  <si>
    <t>F57</t>
  </si>
  <si>
    <t>F60</t>
  </si>
  <si>
    <t>F61</t>
  </si>
  <si>
    <t>F62</t>
  </si>
  <si>
    <t>F63</t>
  </si>
  <si>
    <t>F64</t>
  </si>
  <si>
    <t>-</t>
  </si>
  <si>
    <t>Discus</t>
  </si>
  <si>
    <t>750 gms</t>
  </si>
  <si>
    <t>500 gms</t>
  </si>
  <si>
    <t>F51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</si>
</sst>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>
      <alignment vertical="top"/>
    </xf>
  </cellStyleXfs>
  <cellXfs count="85">
    <xf numFmtId="0" fontId="0" fillId="0" borderId="0" xfId="0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2" fontId="0" fillId="0" borderId="1" xfId="0" applyNumberFormat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2" fontId="7" fillId="2" borderId="1" xfId="6" applyNumberFormat="1" applyFont="1" applyFill="1" applyBorder="1" applyAlignment="1" applyProtection="1">
      <alignment horizontal="center" vertical="center"/>
    </xf>
    <xf numFmtId="2" fontId="7" fillId="4" borderId="1" xfId="0" applyNumberFormat="1" applyFont="1" applyFill="1" applyBorder="1" applyAlignment="1">
      <alignment horizontal="center" vertical="top"/>
    </xf>
    <xf numFmtId="2" fontId="0" fillId="4" borderId="1" xfId="0" applyNumberFormat="1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2" borderId="1" xfId="4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2" fontId="0" fillId="4" borderId="3" xfId="0" applyNumberForma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2" fontId="0" fillId="4" borderId="5" xfId="0" applyNumberFormat="1" applyFill="1" applyBorder="1" applyAlignment="1">
      <alignment horizontal="center"/>
    </xf>
    <xf numFmtId="0" fontId="0" fillId="4" borderId="1" xfId="4" applyFont="1" applyFill="1" applyBorder="1" applyAlignment="1">
      <alignment horizontal="center"/>
    </xf>
    <xf numFmtId="2" fontId="0" fillId="4" borderId="1" xfId="1" applyNumberFormat="1" applyFont="1" applyFill="1" applyBorder="1" applyAlignment="1">
      <alignment horizontal="center"/>
    </xf>
    <xf numFmtId="0" fontId="0" fillId="0" borderId="0" xfId="4" applyFont="1" applyAlignment="1">
      <alignment horizontal="left"/>
    </xf>
    <xf numFmtId="0" fontId="0" fillId="0" borderId="0" xfId="1" applyFont="1" applyAlignment="1">
      <alignment horizontal="center"/>
    </xf>
    <xf numFmtId="2" fontId="0" fillId="0" borderId="0" xfId="1" applyNumberFormat="1" applyFont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2" borderId="1" xfId="4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2" fontId="0" fillId="4" borderId="3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2" fontId="0" fillId="4" borderId="5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2" fontId="0" fillId="0" borderId="0" xfId="0" applyNumberFormat="1" applyAlignment="1">
      <alignment horizontal="center" vertical="center"/>
    </xf>
    <xf numFmtId="1" fontId="0" fillId="0" borderId="1" xfId="0" applyNumberForma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7" fillId="2" borderId="7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2" fontId="0" fillId="4" borderId="5" xfId="0" applyNumberFormat="1" applyFill="1" applyBorder="1" applyAlignment="1">
      <alignment horizontal="center" wrapText="1"/>
    </xf>
    <xf numFmtId="2" fontId="0" fillId="0" borderId="0" xfId="0" applyNumberFormat="1" applyAlignment="1">
      <alignment horizontal="center" vertical="top"/>
    </xf>
    <xf numFmtId="0" fontId="8" fillId="0" borderId="0" xfId="0" applyFont="1" applyAlignment="1">
      <alignment horizontal="center" vertical="center" wrapText="1"/>
    </xf>
  </cellXfs>
  <cellStyles count="7">
    <cellStyle name="Normal" xfId="0" builtinId="0"/>
    <cellStyle name="Normal 2" xfId="1" xr:uid="{94CDFE54-B280-400C-A121-757D2F2A0F18}"/>
    <cellStyle name="Normal 2 2" xfId="2" xr:uid="{1345D3FD-29F6-4C33-B076-19B00DB44B8E}"/>
    <cellStyle name="Normal 2 2 2" xfId="3" xr:uid="{06D256A3-E3FF-4E4A-8752-8B90FF8134BB}"/>
    <cellStyle name="Normal 2 3" xfId="4" xr:uid="{9D560D8C-297A-408E-A44C-FE3933AF8EB7}"/>
    <cellStyle name="Normal 4" xfId="5" xr:uid="{82A2A3C0-4696-4573-93F0-413921E1DF89}"/>
    <cellStyle name="Percent 2" xfId="6" xr:uid="{470A0080-A35F-4477-B48D-422EEB2F2164}"/>
  </cellStyles>
  <dxfs count="12">
    <dxf>
      <fill>
        <patternFill>
          <bgColor rgb="FF32CC33"/>
        </patternFill>
      </fill>
    </dxf>
    <dxf>
      <font>
        <color auto="1"/>
      </font>
      <fill>
        <patternFill>
          <bgColor rgb="FFC8FDB7"/>
        </patternFill>
      </fill>
    </dxf>
    <dxf>
      <fill>
        <patternFill>
          <bgColor rgb="FF00B0F0"/>
        </patternFill>
      </fill>
    </dxf>
    <dxf>
      <fill>
        <patternFill>
          <bgColor theme="8" tint="0.59996337778862885"/>
        </patternFill>
      </fill>
    </dxf>
    <dxf>
      <fill>
        <patternFill>
          <bgColor rgb="FF32CC33"/>
        </patternFill>
      </fill>
    </dxf>
    <dxf>
      <font>
        <color auto="1"/>
      </font>
      <fill>
        <patternFill>
          <bgColor rgb="FFC8FDB7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692E1"/>
        </patternFill>
      </fill>
    </dxf>
    <dxf>
      <fill>
        <patternFill>
          <bgColor rgb="FF32CC33"/>
        </patternFill>
      </fill>
    </dxf>
    <dxf>
      <font>
        <color auto="1"/>
      </font>
      <fill>
        <patternFill>
          <bgColor rgb="FFC8FDB7"/>
        </patternFill>
      </fill>
    </dxf>
  </dxfs>
  <tableStyles count="0" defaultTableStyle="TableStyleMedium2" defaultPivotStyle="PivotStyleLight16"/>
  <colors>
    <mruColors>
      <color rgb="FF32CC33"/>
      <color rgb="FFB4C6E7"/>
      <color rgb="FFF692E1"/>
      <color rgb="FFFFCCFF"/>
      <color rgb="FFFFE5FF"/>
      <color rgb="FFFF99FF"/>
      <color rgb="FFC8FD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84E9-5949-4103-9B2B-18986ADDDB79}">
  <sheetPr>
    <tabColor theme="8" tint="0.59999389629810485"/>
    <pageSetUpPr fitToPage="1"/>
  </sheetPr>
  <dimension ref="A1:S68"/>
  <sheetViews>
    <sheetView tabSelected="1" zoomScaleNormal="100" workbookViewId="0">
      <selection activeCell="B10" sqref="B10"/>
    </sheetView>
  </sheetViews>
  <sheetFormatPr defaultColWidth="9.140625" defaultRowHeight="15" customHeight="1"/>
  <cols>
    <col min="1" max="1" width="27.28515625" style="18" bestFit="1" customWidth="1"/>
    <col min="2" max="2" width="27.42578125" style="18" bestFit="1" customWidth="1"/>
    <col min="3" max="4" width="9.7109375" style="19" customWidth="1"/>
    <col min="5" max="7" width="9.7109375" style="18" customWidth="1"/>
    <col min="8" max="8" width="12.42578125" style="39" customWidth="1"/>
    <col min="9" max="10" width="9.7109375" style="11" customWidth="1"/>
    <col min="11" max="11" width="12.7109375" style="11" customWidth="1"/>
    <col min="12" max="12" width="9.7109375" style="18" customWidth="1"/>
    <col min="13" max="13" width="9.7109375" style="39" customWidth="1"/>
    <col min="14" max="16" width="9.7109375" style="11" customWidth="1"/>
    <col min="17" max="17" width="11.85546875" style="11" customWidth="1"/>
    <col min="18" max="16384" width="9.140625" style="11"/>
  </cols>
  <sheetData>
    <row r="1" spans="1:19" s="1" customFormat="1" ht="33" customHeight="1">
      <c r="A1" s="5" t="s">
        <v>0</v>
      </c>
      <c r="B1" s="27" t="s">
        <v>1</v>
      </c>
      <c r="C1" s="5"/>
      <c r="D1" s="3"/>
      <c r="E1" s="4"/>
      <c r="F1" s="4"/>
      <c r="G1" s="4"/>
      <c r="H1" s="32"/>
      <c r="L1" s="4"/>
      <c r="M1" s="32"/>
      <c r="P1" s="84"/>
      <c r="Q1" s="84"/>
      <c r="R1" s="84"/>
      <c r="S1" s="84"/>
    </row>
    <row r="2" spans="1:19" s="6" customFormat="1" ht="28.5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33" t="s">
        <v>9</v>
      </c>
      <c r="I2" s="34" t="s">
        <v>10</v>
      </c>
      <c r="J2" s="35" t="s">
        <v>11</v>
      </c>
      <c r="K2" s="33" t="s">
        <v>12</v>
      </c>
      <c r="L2" s="7" t="s">
        <v>13</v>
      </c>
      <c r="M2" s="33" t="s">
        <v>14</v>
      </c>
      <c r="N2" s="35" t="s">
        <v>11</v>
      </c>
      <c r="O2" s="33" t="s">
        <v>15</v>
      </c>
      <c r="Q2" s="40" t="s">
        <v>0</v>
      </c>
      <c r="R2" s="41" t="s">
        <v>10</v>
      </c>
    </row>
    <row r="3" spans="1:19" ht="14.25">
      <c r="A3" s="12"/>
      <c r="B3" s="12"/>
      <c r="C3" s="29"/>
      <c r="D3" s="30"/>
      <c r="E3" s="10"/>
      <c r="F3" s="10"/>
      <c r="G3" s="10"/>
      <c r="H3" s="36" t="str">
        <f t="shared" ref="H3:H34" si="0">IF(G3="","",MAX(E3:G3))</f>
        <v/>
      </c>
      <c r="I3" s="37" t="str">
        <f>IF(D3="","",VLOOKUP(D3,$Q$3:$R$24,2,FALSE))</f>
        <v/>
      </c>
      <c r="J3" s="37" t="str">
        <f t="shared" ref="J3:J34" si="1">IF(I3="","",ROUNDDOWN((H3/I3*100),2))</f>
        <v/>
      </c>
      <c r="K3" s="38" t="str">
        <f t="shared" ref="K3:K34" si="2">IF(G3="","",RANK(J3,J$3:J$67,0))</f>
        <v/>
      </c>
      <c r="L3" s="10"/>
      <c r="M3" s="42" t="str">
        <f t="shared" ref="M3:M52" si="3">IF(L3="", "", MAX(E3:G3, L3))</f>
        <v/>
      </c>
      <c r="N3" s="37" t="str">
        <f t="shared" ref="N3:N30" si="4">IF(M3="","",ROUNDDOWN((M3/I3*100),2))</f>
        <v/>
      </c>
      <c r="O3" s="38" t="str">
        <f t="shared" ref="O3:O30" si="5">IF(N3="","",RANK(N3,N$3:N$32,0))</f>
        <v/>
      </c>
      <c r="Q3" s="43" t="s">
        <v>16</v>
      </c>
      <c r="R3" s="44">
        <v>7.94</v>
      </c>
    </row>
    <row r="4" spans="1:19" ht="14.25">
      <c r="A4" s="12"/>
      <c r="B4" s="12"/>
      <c r="C4" s="29"/>
      <c r="D4" s="31"/>
      <c r="E4" s="10"/>
      <c r="F4" s="10"/>
      <c r="G4" s="10"/>
      <c r="H4" s="36" t="str">
        <f t="shared" si="0"/>
        <v/>
      </c>
      <c r="I4" s="37" t="str">
        <f t="shared" ref="I4:I52" si="6">IF(D4="","",VLOOKUP(D4,$Q$3:$R$24,2,FALSE))</f>
        <v/>
      </c>
      <c r="J4" s="37" t="str">
        <f t="shared" si="1"/>
        <v/>
      </c>
      <c r="K4" s="38" t="str">
        <f t="shared" si="2"/>
        <v/>
      </c>
      <c r="L4" s="10"/>
      <c r="M4" s="42" t="str">
        <f t="shared" si="3"/>
        <v/>
      </c>
      <c r="N4" s="37" t="str">
        <f t="shared" si="4"/>
        <v/>
      </c>
      <c r="O4" s="38" t="str">
        <f t="shared" si="5"/>
        <v/>
      </c>
      <c r="Q4" s="45" t="s">
        <v>17</v>
      </c>
      <c r="R4" s="46">
        <v>6.73</v>
      </c>
    </row>
    <row r="5" spans="1:19" ht="14.25">
      <c r="A5" s="12"/>
      <c r="B5" s="12"/>
      <c r="C5" s="29"/>
      <c r="D5" s="31"/>
      <c r="E5" s="10"/>
      <c r="F5" s="10"/>
      <c r="G5" s="10"/>
      <c r="H5" s="36" t="str">
        <f t="shared" si="0"/>
        <v/>
      </c>
      <c r="I5" s="37" t="str">
        <f t="shared" si="6"/>
        <v/>
      </c>
      <c r="J5" s="37" t="str">
        <f t="shared" si="1"/>
        <v/>
      </c>
      <c r="K5" s="38" t="str">
        <f t="shared" si="2"/>
        <v/>
      </c>
      <c r="L5" s="10"/>
      <c r="M5" s="42" t="str">
        <f t="shared" si="3"/>
        <v/>
      </c>
      <c r="N5" s="37" t="str">
        <f t="shared" si="4"/>
        <v/>
      </c>
      <c r="O5" s="38" t="str">
        <f t="shared" si="5"/>
        <v/>
      </c>
      <c r="Q5" s="45" t="s">
        <v>18</v>
      </c>
      <c r="R5" s="46">
        <v>7.47</v>
      </c>
    </row>
    <row r="6" spans="1:19" ht="14.25">
      <c r="A6" s="12"/>
      <c r="B6" s="12"/>
      <c r="C6" s="29"/>
      <c r="D6" s="31"/>
      <c r="E6" s="10"/>
      <c r="F6" s="10"/>
      <c r="G6" s="10"/>
      <c r="H6" s="36" t="str">
        <f t="shared" si="0"/>
        <v/>
      </c>
      <c r="I6" s="37" t="str">
        <f t="shared" si="6"/>
        <v/>
      </c>
      <c r="J6" s="37" t="str">
        <f t="shared" si="1"/>
        <v/>
      </c>
      <c r="K6" s="38" t="str">
        <f t="shared" si="2"/>
        <v/>
      </c>
      <c r="L6" s="10"/>
      <c r="M6" s="42" t="str">
        <f t="shared" si="3"/>
        <v/>
      </c>
      <c r="N6" s="37" t="str">
        <f t="shared" si="4"/>
        <v/>
      </c>
      <c r="O6" s="38" t="str">
        <f t="shared" si="5"/>
        <v/>
      </c>
      <c r="Q6" s="45" t="s">
        <v>19</v>
      </c>
      <c r="R6" s="46">
        <v>7.66</v>
      </c>
    </row>
    <row r="7" spans="1:19" ht="14.25">
      <c r="A7" s="12"/>
      <c r="B7" s="12"/>
      <c r="C7" s="29"/>
      <c r="D7" s="31"/>
      <c r="E7" s="10"/>
      <c r="F7" s="10"/>
      <c r="G7" s="10"/>
      <c r="H7" s="36" t="str">
        <f t="shared" si="0"/>
        <v/>
      </c>
      <c r="I7" s="37" t="str">
        <f t="shared" si="6"/>
        <v/>
      </c>
      <c r="J7" s="37" t="str">
        <f t="shared" si="1"/>
        <v/>
      </c>
      <c r="K7" s="38" t="str">
        <f t="shared" si="2"/>
        <v/>
      </c>
      <c r="L7" s="10"/>
      <c r="M7" s="42" t="str">
        <f t="shared" si="3"/>
        <v/>
      </c>
      <c r="N7" s="37" t="str">
        <f t="shared" si="4"/>
        <v/>
      </c>
      <c r="O7" s="38" t="str">
        <f t="shared" si="5"/>
        <v/>
      </c>
      <c r="Q7" s="45" t="s">
        <v>20</v>
      </c>
      <c r="R7" s="46">
        <v>7.64</v>
      </c>
    </row>
    <row r="8" spans="1:19" ht="14.25">
      <c r="A8" s="12"/>
      <c r="B8" s="12"/>
      <c r="C8" s="29"/>
      <c r="D8" s="31"/>
      <c r="E8" s="10"/>
      <c r="F8" s="10"/>
      <c r="G8" s="10"/>
      <c r="H8" s="36" t="str">
        <f t="shared" si="0"/>
        <v/>
      </c>
      <c r="I8" s="37" t="str">
        <f t="shared" si="6"/>
        <v/>
      </c>
      <c r="J8" s="37" t="str">
        <f t="shared" si="1"/>
        <v/>
      </c>
      <c r="K8" s="38" t="str">
        <f t="shared" si="2"/>
        <v/>
      </c>
      <c r="L8" s="10"/>
      <c r="M8" s="42" t="str">
        <f t="shared" si="3"/>
        <v/>
      </c>
      <c r="N8" s="37" t="str">
        <f t="shared" si="4"/>
        <v/>
      </c>
      <c r="O8" s="38" t="str">
        <f t="shared" si="5"/>
        <v/>
      </c>
      <c r="Q8" s="45" t="s">
        <v>21</v>
      </c>
      <c r="R8" s="46">
        <v>4.83</v>
      </c>
    </row>
    <row r="9" spans="1:19" ht="14.25">
      <c r="A9" s="12"/>
      <c r="B9" s="12"/>
      <c r="C9" s="29"/>
      <c r="D9" s="31"/>
      <c r="E9" s="10"/>
      <c r="F9" s="10"/>
      <c r="G9" s="10"/>
      <c r="H9" s="36" t="str">
        <f t="shared" si="0"/>
        <v/>
      </c>
      <c r="I9" s="37" t="str">
        <f t="shared" si="6"/>
        <v/>
      </c>
      <c r="J9" s="37" t="str">
        <f t="shared" si="1"/>
        <v/>
      </c>
      <c r="K9" s="38" t="str">
        <f t="shared" si="2"/>
        <v/>
      </c>
      <c r="L9" s="10"/>
      <c r="M9" s="42" t="str">
        <f t="shared" si="3"/>
        <v/>
      </c>
      <c r="N9" s="37" t="str">
        <f t="shared" si="4"/>
        <v/>
      </c>
      <c r="O9" s="38" t="str">
        <f t="shared" si="5"/>
        <v/>
      </c>
      <c r="Q9" s="45" t="s">
        <v>22</v>
      </c>
      <c r="R9" s="46">
        <v>6.06</v>
      </c>
    </row>
    <row r="10" spans="1:19" ht="14.25">
      <c r="A10" s="12"/>
      <c r="B10" s="12"/>
      <c r="C10" s="29"/>
      <c r="D10" s="30"/>
      <c r="E10" s="10"/>
      <c r="F10" s="10"/>
      <c r="G10" s="10"/>
      <c r="H10" s="36" t="str">
        <f t="shared" si="0"/>
        <v/>
      </c>
      <c r="I10" s="37" t="str">
        <f t="shared" si="6"/>
        <v/>
      </c>
      <c r="J10" s="37" t="str">
        <f t="shared" si="1"/>
        <v/>
      </c>
      <c r="K10" s="38" t="str">
        <f t="shared" si="2"/>
        <v/>
      </c>
      <c r="L10" s="10"/>
      <c r="M10" s="42" t="str">
        <f t="shared" si="3"/>
        <v/>
      </c>
      <c r="N10" s="37" t="str">
        <f t="shared" si="4"/>
        <v/>
      </c>
      <c r="O10" s="38" t="str">
        <f t="shared" si="5"/>
        <v/>
      </c>
      <c r="Q10" s="45" t="s">
        <v>23</v>
      </c>
      <c r="R10" s="46">
        <v>6.05</v>
      </c>
    </row>
    <row r="11" spans="1:19" ht="14.25">
      <c r="A11" s="12"/>
      <c r="B11" s="12"/>
      <c r="C11" s="29"/>
      <c r="D11" s="31"/>
      <c r="E11" s="10"/>
      <c r="F11" s="10"/>
      <c r="G11" s="10"/>
      <c r="H11" s="36" t="str">
        <f t="shared" si="0"/>
        <v/>
      </c>
      <c r="I11" s="37" t="str">
        <f t="shared" si="6"/>
        <v/>
      </c>
      <c r="J11" s="37" t="str">
        <f t="shared" si="1"/>
        <v/>
      </c>
      <c r="K11" s="38" t="str">
        <f t="shared" si="2"/>
        <v/>
      </c>
      <c r="L11" s="10"/>
      <c r="M11" s="42" t="str">
        <f t="shared" si="3"/>
        <v/>
      </c>
      <c r="N11" s="37" t="str">
        <f t="shared" si="4"/>
        <v/>
      </c>
      <c r="O11" s="38" t="str">
        <f t="shared" si="5"/>
        <v/>
      </c>
      <c r="Q11" s="45" t="s">
        <v>24</v>
      </c>
      <c r="R11" s="46">
        <v>6.77</v>
      </c>
    </row>
    <row r="12" spans="1:19" ht="14.25">
      <c r="A12" s="12"/>
      <c r="B12" s="12"/>
      <c r="C12" s="29"/>
      <c r="D12" s="31"/>
      <c r="E12" s="10"/>
      <c r="F12" s="10"/>
      <c r="G12" s="10"/>
      <c r="H12" s="36" t="str">
        <f t="shared" si="0"/>
        <v/>
      </c>
      <c r="I12" s="37" t="str">
        <f t="shared" si="6"/>
        <v/>
      </c>
      <c r="J12" s="37" t="str">
        <f t="shared" si="1"/>
        <v/>
      </c>
      <c r="K12" s="38" t="str">
        <f t="shared" si="2"/>
        <v/>
      </c>
      <c r="L12" s="10"/>
      <c r="M12" s="42" t="str">
        <f t="shared" si="3"/>
        <v/>
      </c>
      <c r="N12" s="37" t="str">
        <f t="shared" si="4"/>
        <v/>
      </c>
      <c r="O12" s="38" t="str">
        <f t="shared" si="5"/>
        <v/>
      </c>
      <c r="Q12" s="45" t="s">
        <v>25</v>
      </c>
      <c r="R12" s="46">
        <v>7.31</v>
      </c>
    </row>
    <row r="13" spans="1:19" ht="14.25">
      <c r="A13" s="12"/>
      <c r="B13" s="12"/>
      <c r="C13" s="29"/>
      <c r="D13" s="30"/>
      <c r="E13" s="10"/>
      <c r="F13" s="10"/>
      <c r="G13" s="10"/>
      <c r="H13" s="36" t="str">
        <f t="shared" si="0"/>
        <v/>
      </c>
      <c r="I13" s="37" t="str">
        <f t="shared" si="6"/>
        <v/>
      </c>
      <c r="J13" s="37" t="str">
        <f t="shared" si="1"/>
        <v/>
      </c>
      <c r="K13" s="38" t="str">
        <f t="shared" si="2"/>
        <v/>
      </c>
      <c r="L13" s="10"/>
      <c r="M13" s="42" t="str">
        <f t="shared" si="3"/>
        <v/>
      </c>
      <c r="N13" s="37" t="str">
        <f t="shared" si="4"/>
        <v/>
      </c>
      <c r="O13" s="38" t="str">
        <f t="shared" si="5"/>
        <v/>
      </c>
      <c r="Q13" s="45" t="s">
        <v>26</v>
      </c>
      <c r="R13" s="46">
        <v>5.67</v>
      </c>
    </row>
    <row r="14" spans="1:19" ht="14.25">
      <c r="A14" s="12"/>
      <c r="B14" s="12"/>
      <c r="C14" s="29"/>
      <c r="D14" s="31"/>
      <c r="E14" s="10"/>
      <c r="F14" s="10"/>
      <c r="G14" s="10"/>
      <c r="H14" s="36" t="str">
        <f t="shared" si="0"/>
        <v/>
      </c>
      <c r="I14" s="37" t="str">
        <f t="shared" si="6"/>
        <v/>
      </c>
      <c r="J14" s="37" t="str">
        <f t="shared" si="1"/>
        <v/>
      </c>
      <c r="K14" s="38" t="str">
        <f t="shared" si="2"/>
        <v/>
      </c>
      <c r="L14" s="10"/>
      <c r="M14" s="42" t="str">
        <f t="shared" si="3"/>
        <v/>
      </c>
      <c r="N14" s="37" t="str">
        <f t="shared" si="4"/>
        <v/>
      </c>
      <c r="O14" s="38" t="str">
        <f t="shared" si="5"/>
        <v/>
      </c>
      <c r="Q14" s="45" t="s">
        <v>27</v>
      </c>
      <c r="R14" s="46">
        <v>6.39</v>
      </c>
    </row>
    <row r="15" spans="1:19" ht="14.25">
      <c r="A15" s="12"/>
      <c r="B15" s="12"/>
      <c r="C15" s="29"/>
      <c r="D15" s="31"/>
      <c r="E15" s="10"/>
      <c r="F15" s="10"/>
      <c r="G15" s="10"/>
      <c r="H15" s="36" t="str">
        <f t="shared" si="0"/>
        <v/>
      </c>
      <c r="I15" s="37" t="str">
        <f t="shared" si="6"/>
        <v/>
      </c>
      <c r="J15" s="37" t="str">
        <f t="shared" si="1"/>
        <v/>
      </c>
      <c r="K15" s="38" t="str">
        <f t="shared" si="2"/>
        <v/>
      </c>
      <c r="L15" s="10"/>
      <c r="M15" s="42" t="str">
        <f t="shared" si="3"/>
        <v/>
      </c>
      <c r="N15" s="37" t="str">
        <f t="shared" si="4"/>
        <v/>
      </c>
      <c r="O15" s="38" t="str">
        <f t="shared" si="5"/>
        <v/>
      </c>
      <c r="Q15" s="45" t="s">
        <v>28</v>
      </c>
      <c r="R15" s="46">
        <v>7.07</v>
      </c>
    </row>
    <row r="16" spans="1:19" ht="14.25">
      <c r="A16" s="12"/>
      <c r="B16" s="12"/>
      <c r="C16" s="29"/>
      <c r="D16" s="29"/>
      <c r="E16" s="10"/>
      <c r="F16" s="10"/>
      <c r="G16" s="10"/>
      <c r="H16" s="36" t="str">
        <f t="shared" si="0"/>
        <v/>
      </c>
      <c r="I16" s="37" t="str">
        <f t="shared" si="6"/>
        <v/>
      </c>
      <c r="J16" s="37" t="str">
        <f t="shared" si="1"/>
        <v/>
      </c>
      <c r="K16" s="38" t="str">
        <f t="shared" si="2"/>
        <v/>
      </c>
      <c r="L16" s="10"/>
      <c r="M16" s="42" t="str">
        <f t="shared" si="3"/>
        <v/>
      </c>
      <c r="N16" s="37" t="str">
        <f t="shared" si="4"/>
        <v/>
      </c>
      <c r="O16" s="38" t="str">
        <f t="shared" si="5"/>
        <v/>
      </c>
      <c r="Q16" s="45" t="s">
        <v>29</v>
      </c>
      <c r="R16" s="46">
        <v>6.41</v>
      </c>
    </row>
    <row r="17" spans="1:18" ht="14.25">
      <c r="A17" s="12"/>
      <c r="B17" s="12"/>
      <c r="C17" s="29"/>
      <c r="D17" s="29"/>
      <c r="E17" s="10"/>
      <c r="F17" s="10"/>
      <c r="G17" s="10"/>
      <c r="H17" s="36" t="str">
        <f t="shared" si="0"/>
        <v/>
      </c>
      <c r="I17" s="37" t="str">
        <f t="shared" si="6"/>
        <v/>
      </c>
      <c r="J17" s="37" t="str">
        <f t="shared" si="1"/>
        <v/>
      </c>
      <c r="K17" s="38" t="str">
        <f t="shared" si="2"/>
        <v/>
      </c>
      <c r="L17" s="10"/>
      <c r="M17" s="42" t="str">
        <f t="shared" si="3"/>
        <v/>
      </c>
      <c r="N17" s="37" t="str">
        <f t="shared" si="4"/>
        <v/>
      </c>
      <c r="O17" s="38" t="str">
        <f t="shared" si="5"/>
        <v/>
      </c>
      <c r="Q17" s="45" t="s">
        <v>30</v>
      </c>
      <c r="R17" s="46">
        <v>7.58</v>
      </c>
    </row>
    <row r="18" spans="1:18" ht="14.25">
      <c r="A18" s="12"/>
      <c r="B18" s="12"/>
      <c r="C18" s="29"/>
      <c r="D18" s="29"/>
      <c r="E18" s="10"/>
      <c r="F18" s="10"/>
      <c r="G18" s="10"/>
      <c r="H18" s="36" t="str">
        <f t="shared" si="0"/>
        <v/>
      </c>
      <c r="I18" s="37" t="str">
        <f t="shared" si="6"/>
        <v/>
      </c>
      <c r="J18" s="37" t="str">
        <f t="shared" si="1"/>
        <v/>
      </c>
      <c r="K18" s="38" t="str">
        <f t="shared" si="2"/>
        <v/>
      </c>
      <c r="L18" s="10"/>
      <c r="M18" s="42" t="str">
        <f t="shared" si="3"/>
        <v/>
      </c>
      <c r="N18" s="37" t="str">
        <f t="shared" si="4"/>
        <v/>
      </c>
      <c r="O18" s="38" t="str">
        <f t="shared" si="5"/>
        <v/>
      </c>
      <c r="Q18" s="45" t="s">
        <v>31</v>
      </c>
      <c r="R18" s="46">
        <v>7.58</v>
      </c>
    </row>
    <row r="19" spans="1:18" ht="14.25">
      <c r="A19" s="12"/>
      <c r="B19" s="12"/>
      <c r="C19" s="29"/>
      <c r="D19" s="29"/>
      <c r="E19" s="10"/>
      <c r="F19" s="10"/>
      <c r="G19" s="10"/>
      <c r="H19" s="36" t="str">
        <f t="shared" si="0"/>
        <v/>
      </c>
      <c r="I19" s="37" t="str">
        <f t="shared" si="6"/>
        <v/>
      </c>
      <c r="J19" s="37" t="str">
        <f t="shared" si="1"/>
        <v/>
      </c>
      <c r="K19" s="38" t="str">
        <f t="shared" si="2"/>
        <v/>
      </c>
      <c r="L19" s="10"/>
      <c r="M19" s="42" t="str">
        <f t="shared" si="3"/>
        <v/>
      </c>
      <c r="N19" s="37" t="str">
        <f t="shared" si="4"/>
        <v/>
      </c>
      <c r="O19" s="38" t="str">
        <f t="shared" si="5"/>
        <v/>
      </c>
      <c r="Q19" s="45" t="s">
        <v>32</v>
      </c>
      <c r="R19" s="46">
        <v>6.95</v>
      </c>
    </row>
    <row r="20" spans="1:18" ht="14.25">
      <c r="A20" s="12"/>
      <c r="B20" s="12"/>
      <c r="C20" s="29"/>
      <c r="D20" s="29"/>
      <c r="E20" s="10"/>
      <c r="F20" s="10"/>
      <c r="G20" s="10"/>
      <c r="H20" s="36" t="str">
        <f t="shared" si="0"/>
        <v/>
      </c>
      <c r="I20" s="37" t="str">
        <f t="shared" si="6"/>
        <v/>
      </c>
      <c r="J20" s="37" t="str">
        <f t="shared" si="1"/>
        <v/>
      </c>
      <c r="K20" s="38" t="str">
        <f t="shared" si="2"/>
        <v/>
      </c>
      <c r="L20" s="10"/>
      <c r="M20" s="42" t="str">
        <f t="shared" si="3"/>
        <v/>
      </c>
      <c r="N20" s="37" t="str">
        <f t="shared" si="4"/>
        <v/>
      </c>
      <c r="O20" s="38" t="str">
        <f t="shared" si="5"/>
        <v/>
      </c>
      <c r="Q20" s="45" t="s">
        <v>33</v>
      </c>
      <c r="R20" s="46">
        <v>6.47</v>
      </c>
    </row>
    <row r="21" spans="1:18" ht="14.25">
      <c r="A21" s="12"/>
      <c r="B21" s="12"/>
      <c r="C21" s="29"/>
      <c r="D21" s="29"/>
      <c r="E21" s="10"/>
      <c r="F21" s="10"/>
      <c r="G21" s="10"/>
      <c r="H21" s="36" t="str">
        <f t="shared" si="0"/>
        <v/>
      </c>
      <c r="I21" s="37" t="str">
        <f t="shared" si="6"/>
        <v/>
      </c>
      <c r="J21" s="37" t="str">
        <f t="shared" si="1"/>
        <v/>
      </c>
      <c r="K21" s="38" t="str">
        <f t="shared" si="2"/>
        <v/>
      </c>
      <c r="L21" s="10"/>
      <c r="M21" s="42" t="str">
        <f t="shared" si="3"/>
        <v/>
      </c>
      <c r="N21" s="37" t="str">
        <f t="shared" si="4"/>
        <v/>
      </c>
      <c r="O21" s="38" t="str">
        <f t="shared" si="5"/>
        <v/>
      </c>
      <c r="Q21" s="45" t="s">
        <v>34</v>
      </c>
      <c r="R21" s="46">
        <v>7</v>
      </c>
    </row>
    <row r="22" spans="1:18" ht="14.25">
      <c r="A22" s="12"/>
      <c r="B22" s="12"/>
      <c r="C22" s="16"/>
      <c r="D22" s="16"/>
      <c r="E22" s="10"/>
      <c r="F22" s="10"/>
      <c r="G22" s="10"/>
      <c r="H22" s="36" t="str">
        <f t="shared" si="0"/>
        <v/>
      </c>
      <c r="I22" s="37" t="str">
        <f t="shared" si="6"/>
        <v/>
      </c>
      <c r="J22" s="37" t="str">
        <f t="shared" si="1"/>
        <v/>
      </c>
      <c r="K22" s="38" t="str">
        <f t="shared" si="2"/>
        <v/>
      </c>
      <c r="L22" s="10"/>
      <c r="M22" s="42" t="str">
        <f t="shared" si="3"/>
        <v/>
      </c>
      <c r="N22" s="37" t="str">
        <f t="shared" si="4"/>
        <v/>
      </c>
      <c r="O22" s="38" t="str">
        <f t="shared" si="5"/>
        <v/>
      </c>
      <c r="Q22" s="45" t="s">
        <v>35</v>
      </c>
      <c r="R22" s="46">
        <v>7.24</v>
      </c>
    </row>
    <row r="23" spans="1:18" ht="14.25">
      <c r="A23" s="12"/>
      <c r="B23" s="12"/>
      <c r="C23" s="29"/>
      <c r="D23" s="29"/>
      <c r="E23" s="10"/>
      <c r="F23" s="10"/>
      <c r="G23" s="10"/>
      <c r="H23" s="36" t="str">
        <f t="shared" si="0"/>
        <v/>
      </c>
      <c r="I23" s="37" t="str">
        <f t="shared" si="6"/>
        <v/>
      </c>
      <c r="J23" s="37" t="str">
        <f t="shared" si="1"/>
        <v/>
      </c>
      <c r="K23" s="38" t="str">
        <f t="shared" si="2"/>
        <v/>
      </c>
      <c r="L23" s="10"/>
      <c r="M23" s="42" t="str">
        <f t="shared" si="3"/>
        <v/>
      </c>
      <c r="N23" s="37" t="str">
        <f t="shared" si="4"/>
        <v/>
      </c>
      <c r="O23" s="38" t="str">
        <f t="shared" si="5"/>
        <v/>
      </c>
      <c r="Q23" s="45" t="s">
        <v>36</v>
      </c>
      <c r="R23" s="46">
        <v>8.48</v>
      </c>
    </row>
    <row r="24" spans="1:18" ht="14.25">
      <c r="A24" s="12"/>
      <c r="B24" s="12"/>
      <c r="C24" s="29"/>
      <c r="D24" s="29"/>
      <c r="E24" s="10"/>
      <c r="F24" s="10"/>
      <c r="G24" s="10"/>
      <c r="H24" s="36" t="str">
        <f t="shared" si="0"/>
        <v/>
      </c>
      <c r="I24" s="37" t="str">
        <f t="shared" si="6"/>
        <v/>
      </c>
      <c r="J24" s="37" t="str">
        <f t="shared" si="1"/>
        <v/>
      </c>
      <c r="K24" s="38" t="str">
        <f t="shared" si="2"/>
        <v/>
      </c>
      <c r="L24" s="10"/>
      <c r="M24" s="42" t="str">
        <f t="shared" si="3"/>
        <v/>
      </c>
      <c r="N24" s="37" t="str">
        <f t="shared" si="4"/>
        <v/>
      </c>
      <c r="O24" s="38" t="str">
        <f t="shared" si="5"/>
        <v/>
      </c>
      <c r="Q24" s="47" t="s">
        <v>37</v>
      </c>
      <c r="R24" s="48">
        <v>8.5</v>
      </c>
    </row>
    <row r="25" spans="1:18" ht="14.25">
      <c r="A25" s="12"/>
      <c r="B25" s="12"/>
      <c r="C25" s="29"/>
      <c r="D25" s="29"/>
      <c r="E25" s="10"/>
      <c r="F25" s="10"/>
      <c r="G25" s="10"/>
      <c r="H25" s="36" t="str">
        <f t="shared" si="0"/>
        <v/>
      </c>
      <c r="I25" s="37" t="str">
        <f t="shared" si="6"/>
        <v/>
      </c>
      <c r="J25" s="37" t="str">
        <f t="shared" si="1"/>
        <v/>
      </c>
      <c r="K25" s="38" t="str">
        <f t="shared" si="2"/>
        <v/>
      </c>
      <c r="L25" s="10"/>
      <c r="M25" s="42" t="str">
        <f t="shared" si="3"/>
        <v/>
      </c>
      <c r="N25" s="37" t="str">
        <f t="shared" si="4"/>
        <v/>
      </c>
      <c r="O25" s="38" t="str">
        <f t="shared" si="5"/>
        <v/>
      </c>
      <c r="Q25" s="49"/>
      <c r="R25" s="50"/>
    </row>
    <row r="26" spans="1:18" ht="14.25">
      <c r="A26" s="12"/>
      <c r="B26" s="12"/>
      <c r="C26" s="29"/>
      <c r="D26" s="29"/>
      <c r="E26" s="10"/>
      <c r="F26" s="10"/>
      <c r="G26" s="10"/>
      <c r="H26" s="36" t="str">
        <f t="shared" si="0"/>
        <v/>
      </c>
      <c r="I26" s="37" t="str">
        <f t="shared" si="6"/>
        <v/>
      </c>
      <c r="J26" s="37" t="str">
        <f t="shared" si="1"/>
        <v/>
      </c>
      <c r="K26" s="38" t="str">
        <f t="shared" si="2"/>
        <v/>
      </c>
      <c r="L26" s="10"/>
      <c r="M26" s="42" t="str">
        <f t="shared" si="3"/>
        <v/>
      </c>
      <c r="N26" s="37" t="str">
        <f t="shared" si="4"/>
        <v/>
      </c>
      <c r="O26" s="38" t="str">
        <f t="shared" si="5"/>
        <v/>
      </c>
      <c r="Q26" s="49"/>
      <c r="R26" s="51"/>
    </row>
    <row r="27" spans="1:18" ht="14.25">
      <c r="A27" s="12"/>
      <c r="B27" s="12"/>
      <c r="C27" s="29"/>
      <c r="D27" s="29"/>
      <c r="E27" s="10"/>
      <c r="F27" s="10"/>
      <c r="G27" s="10"/>
      <c r="H27" s="36" t="str">
        <f t="shared" si="0"/>
        <v/>
      </c>
      <c r="I27" s="37" t="str">
        <f t="shared" si="6"/>
        <v/>
      </c>
      <c r="J27" s="37" t="str">
        <f t="shared" si="1"/>
        <v/>
      </c>
      <c r="K27" s="38" t="str">
        <f t="shared" si="2"/>
        <v/>
      </c>
      <c r="L27" s="10"/>
      <c r="M27" s="42" t="str">
        <f t="shared" si="3"/>
        <v/>
      </c>
      <c r="N27" s="37" t="str">
        <f t="shared" si="4"/>
        <v/>
      </c>
      <c r="O27" s="38" t="str">
        <f t="shared" si="5"/>
        <v/>
      </c>
      <c r="Q27" s="49"/>
      <c r="R27" s="50"/>
    </row>
    <row r="28" spans="1:18" ht="14.25">
      <c r="A28" s="12"/>
      <c r="B28" s="12"/>
      <c r="C28" s="29"/>
      <c r="D28" s="29"/>
      <c r="E28" s="10"/>
      <c r="F28" s="10"/>
      <c r="G28" s="10"/>
      <c r="H28" s="36" t="str">
        <f t="shared" si="0"/>
        <v/>
      </c>
      <c r="I28" s="37" t="str">
        <f t="shared" si="6"/>
        <v/>
      </c>
      <c r="J28" s="37" t="str">
        <f t="shared" si="1"/>
        <v/>
      </c>
      <c r="K28" s="38" t="str">
        <f t="shared" si="2"/>
        <v/>
      </c>
      <c r="L28" s="10"/>
      <c r="M28" s="42" t="str">
        <f t="shared" si="3"/>
        <v/>
      </c>
      <c r="N28" s="37" t="str">
        <f t="shared" si="4"/>
        <v/>
      </c>
      <c r="O28" s="38" t="str">
        <f t="shared" si="5"/>
        <v/>
      </c>
      <c r="Q28" s="49"/>
      <c r="R28" s="50"/>
    </row>
    <row r="29" spans="1:18" ht="14.25">
      <c r="A29" s="12"/>
      <c r="B29" s="12"/>
      <c r="C29" s="29"/>
      <c r="D29" s="29"/>
      <c r="E29" s="10"/>
      <c r="F29" s="10"/>
      <c r="G29" s="10"/>
      <c r="H29" s="36" t="str">
        <f t="shared" si="0"/>
        <v/>
      </c>
      <c r="I29" s="37" t="str">
        <f t="shared" si="6"/>
        <v/>
      </c>
      <c r="J29" s="37" t="str">
        <f t="shared" si="1"/>
        <v/>
      </c>
      <c r="K29" s="38" t="str">
        <f t="shared" si="2"/>
        <v/>
      </c>
      <c r="L29" s="10"/>
      <c r="M29" s="42" t="str">
        <f t="shared" si="3"/>
        <v/>
      </c>
      <c r="N29" s="37" t="str">
        <f t="shared" si="4"/>
        <v/>
      </c>
      <c r="O29" s="38" t="str">
        <f t="shared" si="5"/>
        <v/>
      </c>
      <c r="Q29" s="49"/>
      <c r="R29" s="50"/>
    </row>
    <row r="30" spans="1:18" ht="14.25">
      <c r="A30" s="12"/>
      <c r="B30" s="12"/>
      <c r="C30" s="29"/>
      <c r="D30" s="29"/>
      <c r="E30" s="10"/>
      <c r="F30" s="10"/>
      <c r="G30" s="10"/>
      <c r="H30" s="36" t="str">
        <f t="shared" si="0"/>
        <v/>
      </c>
      <c r="I30" s="37" t="str">
        <f t="shared" si="6"/>
        <v/>
      </c>
      <c r="J30" s="37" t="str">
        <f t="shared" si="1"/>
        <v/>
      </c>
      <c r="K30" s="38" t="str">
        <f t="shared" si="2"/>
        <v/>
      </c>
      <c r="L30" s="10"/>
      <c r="M30" s="42" t="str">
        <f t="shared" si="3"/>
        <v/>
      </c>
      <c r="N30" s="37" t="str">
        <f t="shared" si="4"/>
        <v/>
      </c>
      <c r="O30" s="38" t="str">
        <f t="shared" si="5"/>
        <v/>
      </c>
      <c r="Q30" s="49"/>
      <c r="R30" s="50"/>
    </row>
    <row r="31" spans="1:18" ht="14.25">
      <c r="A31" s="12"/>
      <c r="B31" s="12"/>
      <c r="C31" s="16"/>
      <c r="D31" s="16"/>
      <c r="E31" s="10"/>
      <c r="F31" s="10"/>
      <c r="G31" s="10"/>
      <c r="H31" s="36" t="str">
        <f t="shared" si="0"/>
        <v/>
      </c>
      <c r="I31" s="37" t="str">
        <f t="shared" si="6"/>
        <v/>
      </c>
      <c r="J31" s="37" t="str">
        <f t="shared" si="1"/>
        <v/>
      </c>
      <c r="K31" s="38" t="str">
        <f t="shared" si="2"/>
        <v/>
      </c>
      <c r="L31" s="10"/>
      <c r="M31" s="42" t="str">
        <f t="shared" si="3"/>
        <v/>
      </c>
      <c r="N31" s="37"/>
      <c r="O31" s="38"/>
      <c r="Q31" s="49"/>
      <c r="R31" s="50"/>
    </row>
    <row r="32" spans="1:18" ht="14.25">
      <c r="A32" s="12"/>
      <c r="B32" s="12"/>
      <c r="C32" s="16"/>
      <c r="D32" s="16"/>
      <c r="E32" s="10"/>
      <c r="F32" s="10"/>
      <c r="G32" s="10"/>
      <c r="H32" s="36" t="str">
        <f t="shared" si="0"/>
        <v/>
      </c>
      <c r="I32" s="37" t="str">
        <f t="shared" si="6"/>
        <v/>
      </c>
      <c r="J32" s="37" t="str">
        <f t="shared" si="1"/>
        <v/>
      </c>
      <c r="K32" s="38" t="str">
        <f t="shared" si="2"/>
        <v/>
      </c>
      <c r="L32" s="10"/>
      <c r="M32" s="42" t="str">
        <f t="shared" si="3"/>
        <v/>
      </c>
      <c r="N32" s="37" t="str">
        <f>IF(M32="","",ROUNDDOWN((M32/I32*100),2))</f>
        <v/>
      </c>
      <c r="O32" s="38" t="str">
        <f t="shared" ref="O32:O52" si="7">IF(N32="","",RANK(N32,N$3:N$32,0))</f>
        <v/>
      </c>
      <c r="Q32" s="49"/>
      <c r="R32" s="50"/>
    </row>
    <row r="33" spans="1:18" ht="14.25">
      <c r="A33" s="12"/>
      <c r="B33" s="12"/>
      <c r="C33" s="16"/>
      <c r="D33" s="16"/>
      <c r="E33" s="10"/>
      <c r="F33" s="10"/>
      <c r="G33" s="10"/>
      <c r="H33" s="36" t="str">
        <f t="shared" si="0"/>
        <v/>
      </c>
      <c r="I33" s="37" t="str">
        <f t="shared" si="6"/>
        <v/>
      </c>
      <c r="J33" s="37" t="str">
        <f t="shared" si="1"/>
        <v/>
      </c>
      <c r="K33" s="38" t="str">
        <f t="shared" si="2"/>
        <v/>
      </c>
      <c r="L33" s="10"/>
      <c r="M33" s="42" t="str">
        <f t="shared" si="3"/>
        <v/>
      </c>
      <c r="N33" s="37" t="str">
        <f>IF(M33="","",ROUNDDOWN((M33/I33*100),2))</f>
        <v/>
      </c>
      <c r="O33" s="38" t="str">
        <f t="shared" si="7"/>
        <v/>
      </c>
      <c r="Q33" s="49"/>
      <c r="R33" s="51"/>
    </row>
    <row r="34" spans="1:18" ht="14.25">
      <c r="A34" s="12"/>
      <c r="B34" s="12"/>
      <c r="C34" s="16"/>
      <c r="D34" s="16"/>
      <c r="E34" s="10"/>
      <c r="F34" s="10"/>
      <c r="G34" s="10"/>
      <c r="H34" s="36" t="str">
        <f t="shared" si="0"/>
        <v/>
      </c>
      <c r="I34" s="37" t="str">
        <f t="shared" si="6"/>
        <v/>
      </c>
      <c r="J34" s="37" t="str">
        <f t="shared" si="1"/>
        <v/>
      </c>
      <c r="K34" s="38" t="str">
        <f t="shared" si="2"/>
        <v/>
      </c>
      <c r="L34" s="10"/>
      <c r="M34" s="42" t="str">
        <f t="shared" si="3"/>
        <v/>
      </c>
      <c r="N34" s="37" t="str">
        <f>IF(M34="","",ROUNDDOWN((M34/I34*100),2))</f>
        <v/>
      </c>
      <c r="O34" s="38" t="str">
        <f t="shared" si="7"/>
        <v/>
      </c>
    </row>
    <row r="35" spans="1:18" ht="14.25">
      <c r="A35" s="12"/>
      <c r="B35" s="12"/>
      <c r="C35" s="16"/>
      <c r="D35" s="16"/>
      <c r="E35" s="10"/>
      <c r="F35" s="10"/>
      <c r="G35" s="10"/>
      <c r="H35" s="36" t="str">
        <f t="shared" ref="H35:H52" si="8">IF(G35="","",MAX(E35:G35))</f>
        <v/>
      </c>
      <c r="I35" s="37" t="str">
        <f t="shared" si="6"/>
        <v/>
      </c>
      <c r="J35" s="37" t="str">
        <f t="shared" ref="J35:J52" si="9">IF(I35="","",ROUNDDOWN((H35/I35*100),2))</f>
        <v/>
      </c>
      <c r="K35" s="38" t="str">
        <f t="shared" ref="K35:K62" si="10">IF(G35="","",RANK(J35,J$3:J$67,0))</f>
        <v/>
      </c>
      <c r="L35" s="10"/>
      <c r="M35" s="42" t="str">
        <f t="shared" si="3"/>
        <v/>
      </c>
      <c r="N35" s="37" t="str">
        <f>IF(M35="","",ROUNDDOWN((M35/I35*100),2))</f>
        <v/>
      </c>
      <c r="O35" s="38" t="str">
        <f t="shared" si="7"/>
        <v/>
      </c>
    </row>
    <row r="36" spans="1:18" ht="14.25">
      <c r="A36" s="12"/>
      <c r="B36" s="12"/>
      <c r="C36" s="16"/>
      <c r="D36" s="16"/>
      <c r="E36" s="10"/>
      <c r="F36" s="10"/>
      <c r="G36" s="10"/>
      <c r="H36" s="36" t="str">
        <f t="shared" si="8"/>
        <v/>
      </c>
      <c r="I36" s="37" t="str">
        <f t="shared" si="6"/>
        <v/>
      </c>
      <c r="J36" s="37" t="str">
        <f t="shared" si="9"/>
        <v/>
      </c>
      <c r="K36" s="38" t="str">
        <f t="shared" si="10"/>
        <v/>
      </c>
      <c r="L36" s="10"/>
      <c r="M36" s="42" t="str">
        <f t="shared" si="3"/>
        <v/>
      </c>
      <c r="N36" s="37"/>
      <c r="O36" s="38" t="str">
        <f t="shared" si="7"/>
        <v/>
      </c>
    </row>
    <row r="37" spans="1:18" ht="14.25">
      <c r="A37" s="12"/>
      <c r="B37" s="12"/>
      <c r="C37" s="16"/>
      <c r="D37" s="16"/>
      <c r="E37" s="10"/>
      <c r="F37" s="10"/>
      <c r="G37" s="10"/>
      <c r="H37" s="36" t="str">
        <f t="shared" si="8"/>
        <v/>
      </c>
      <c r="I37" s="37" t="str">
        <f t="shared" si="6"/>
        <v/>
      </c>
      <c r="J37" s="37" t="str">
        <f t="shared" si="9"/>
        <v/>
      </c>
      <c r="K37" s="38" t="str">
        <f t="shared" si="10"/>
        <v/>
      </c>
      <c r="L37" s="10"/>
      <c r="M37" s="42" t="str">
        <f t="shared" si="3"/>
        <v/>
      </c>
      <c r="N37" s="37"/>
      <c r="O37" s="38" t="str">
        <f t="shared" si="7"/>
        <v/>
      </c>
    </row>
    <row r="38" spans="1:18" ht="14.25">
      <c r="A38" s="12"/>
      <c r="B38" s="12"/>
      <c r="C38" s="16"/>
      <c r="D38" s="16"/>
      <c r="E38" s="10"/>
      <c r="F38" s="10"/>
      <c r="G38" s="10"/>
      <c r="H38" s="36" t="str">
        <f t="shared" si="8"/>
        <v/>
      </c>
      <c r="I38" s="37" t="str">
        <f t="shared" si="6"/>
        <v/>
      </c>
      <c r="J38" s="37" t="str">
        <f t="shared" si="9"/>
        <v/>
      </c>
      <c r="K38" s="38" t="str">
        <f t="shared" si="10"/>
        <v/>
      </c>
      <c r="L38" s="10"/>
      <c r="M38" s="42" t="str">
        <f t="shared" si="3"/>
        <v/>
      </c>
      <c r="N38" s="37"/>
      <c r="O38" s="38" t="str">
        <f t="shared" si="7"/>
        <v/>
      </c>
    </row>
    <row r="39" spans="1:18" ht="14.25">
      <c r="A39" s="12"/>
      <c r="B39" s="12"/>
      <c r="C39" s="16"/>
      <c r="D39" s="16"/>
      <c r="E39" s="10"/>
      <c r="F39" s="10"/>
      <c r="G39" s="10"/>
      <c r="H39" s="36" t="str">
        <f t="shared" si="8"/>
        <v/>
      </c>
      <c r="I39" s="37" t="str">
        <f t="shared" si="6"/>
        <v/>
      </c>
      <c r="J39" s="37" t="str">
        <f t="shared" si="9"/>
        <v/>
      </c>
      <c r="K39" s="38" t="str">
        <f t="shared" si="10"/>
        <v/>
      </c>
      <c r="L39" s="10"/>
      <c r="M39" s="42" t="str">
        <f t="shared" si="3"/>
        <v/>
      </c>
      <c r="N39" s="37"/>
      <c r="O39" s="38" t="str">
        <f t="shared" si="7"/>
        <v/>
      </c>
    </row>
    <row r="40" spans="1:18" ht="14.25">
      <c r="A40" s="12"/>
      <c r="B40" s="12"/>
      <c r="C40" s="16"/>
      <c r="D40" s="16"/>
      <c r="E40" s="10"/>
      <c r="F40" s="10"/>
      <c r="G40" s="10"/>
      <c r="H40" s="36" t="str">
        <f t="shared" si="8"/>
        <v/>
      </c>
      <c r="I40" s="37" t="str">
        <f t="shared" si="6"/>
        <v/>
      </c>
      <c r="J40" s="37" t="str">
        <f t="shared" si="9"/>
        <v/>
      </c>
      <c r="K40" s="38" t="str">
        <f t="shared" si="10"/>
        <v/>
      </c>
      <c r="L40" s="10"/>
      <c r="M40" s="42" t="str">
        <f t="shared" si="3"/>
        <v/>
      </c>
      <c r="N40" s="37"/>
      <c r="O40" s="38" t="str">
        <f t="shared" si="7"/>
        <v/>
      </c>
    </row>
    <row r="41" spans="1:18" ht="14.25">
      <c r="A41" s="12"/>
      <c r="B41" s="12"/>
      <c r="C41" s="16"/>
      <c r="D41" s="16"/>
      <c r="E41" s="10"/>
      <c r="F41" s="10"/>
      <c r="G41" s="10"/>
      <c r="H41" s="36" t="str">
        <f t="shared" si="8"/>
        <v/>
      </c>
      <c r="I41" s="37" t="str">
        <f t="shared" si="6"/>
        <v/>
      </c>
      <c r="J41" s="37" t="str">
        <f t="shared" si="9"/>
        <v/>
      </c>
      <c r="K41" s="38" t="str">
        <f t="shared" si="10"/>
        <v/>
      </c>
      <c r="L41" s="10"/>
      <c r="M41" s="42" t="str">
        <f t="shared" si="3"/>
        <v/>
      </c>
      <c r="N41" s="37"/>
      <c r="O41" s="38" t="str">
        <f t="shared" si="7"/>
        <v/>
      </c>
    </row>
    <row r="42" spans="1:18" ht="14.25">
      <c r="A42" s="12"/>
      <c r="B42" s="12"/>
      <c r="C42" s="16"/>
      <c r="D42" s="16"/>
      <c r="E42" s="10"/>
      <c r="F42" s="10"/>
      <c r="G42" s="10"/>
      <c r="H42" s="36" t="str">
        <f t="shared" si="8"/>
        <v/>
      </c>
      <c r="I42" s="37" t="str">
        <f t="shared" si="6"/>
        <v/>
      </c>
      <c r="J42" s="37" t="str">
        <f t="shared" si="9"/>
        <v/>
      </c>
      <c r="K42" s="38" t="str">
        <f t="shared" si="10"/>
        <v/>
      </c>
      <c r="L42" s="10"/>
      <c r="M42" s="42" t="str">
        <f t="shared" si="3"/>
        <v/>
      </c>
      <c r="N42" s="37"/>
      <c r="O42" s="38" t="str">
        <f t="shared" si="7"/>
        <v/>
      </c>
    </row>
    <row r="43" spans="1:18" ht="14.25">
      <c r="A43" s="12"/>
      <c r="B43" s="12"/>
      <c r="C43" s="16"/>
      <c r="D43" s="16"/>
      <c r="E43" s="10"/>
      <c r="F43" s="10"/>
      <c r="G43" s="10"/>
      <c r="H43" s="36" t="str">
        <f t="shared" si="8"/>
        <v/>
      </c>
      <c r="I43" s="37" t="str">
        <f t="shared" si="6"/>
        <v/>
      </c>
      <c r="J43" s="37" t="str">
        <f t="shared" si="9"/>
        <v/>
      </c>
      <c r="K43" s="38" t="str">
        <f t="shared" si="10"/>
        <v/>
      </c>
      <c r="L43" s="10"/>
      <c r="M43" s="42" t="str">
        <f t="shared" si="3"/>
        <v/>
      </c>
      <c r="N43" s="37"/>
      <c r="O43" s="38" t="str">
        <f t="shared" si="7"/>
        <v/>
      </c>
    </row>
    <row r="44" spans="1:18" ht="14.25">
      <c r="A44" s="12"/>
      <c r="B44" s="12"/>
      <c r="C44" s="16"/>
      <c r="D44" s="16"/>
      <c r="E44" s="10"/>
      <c r="F44" s="10"/>
      <c r="G44" s="10"/>
      <c r="H44" s="36" t="str">
        <f t="shared" si="8"/>
        <v/>
      </c>
      <c r="I44" s="37" t="str">
        <f t="shared" si="6"/>
        <v/>
      </c>
      <c r="J44" s="37" t="str">
        <f t="shared" si="9"/>
        <v/>
      </c>
      <c r="K44" s="38" t="str">
        <f t="shared" si="10"/>
        <v/>
      </c>
      <c r="L44" s="10"/>
      <c r="M44" s="42" t="str">
        <f t="shared" si="3"/>
        <v/>
      </c>
      <c r="N44" s="37"/>
      <c r="O44" s="38" t="str">
        <f t="shared" si="7"/>
        <v/>
      </c>
    </row>
    <row r="45" spans="1:18" ht="14.25">
      <c r="A45" s="12"/>
      <c r="B45" s="12"/>
      <c r="C45" s="16"/>
      <c r="D45" s="16"/>
      <c r="E45" s="10"/>
      <c r="F45" s="10"/>
      <c r="G45" s="10"/>
      <c r="H45" s="36" t="str">
        <f t="shared" si="8"/>
        <v/>
      </c>
      <c r="I45" s="37" t="str">
        <f t="shared" si="6"/>
        <v/>
      </c>
      <c r="J45" s="37" t="str">
        <f t="shared" si="9"/>
        <v/>
      </c>
      <c r="K45" s="38" t="str">
        <f t="shared" si="10"/>
        <v/>
      </c>
      <c r="L45" s="10"/>
      <c r="M45" s="42" t="str">
        <f t="shared" si="3"/>
        <v/>
      </c>
      <c r="N45" s="37"/>
      <c r="O45" s="38" t="str">
        <f t="shared" si="7"/>
        <v/>
      </c>
    </row>
    <row r="46" spans="1:18" ht="14.25">
      <c r="A46" s="12"/>
      <c r="B46" s="12"/>
      <c r="C46" s="16"/>
      <c r="D46" s="16"/>
      <c r="E46" s="10"/>
      <c r="F46" s="10"/>
      <c r="G46" s="10"/>
      <c r="H46" s="36" t="str">
        <f t="shared" si="8"/>
        <v/>
      </c>
      <c r="I46" s="37" t="str">
        <f t="shared" si="6"/>
        <v/>
      </c>
      <c r="J46" s="37" t="str">
        <f t="shared" si="9"/>
        <v/>
      </c>
      <c r="K46" s="38" t="str">
        <f t="shared" si="10"/>
        <v/>
      </c>
      <c r="L46" s="10"/>
      <c r="M46" s="42" t="str">
        <f t="shared" si="3"/>
        <v/>
      </c>
      <c r="N46" s="37"/>
      <c r="O46" s="38" t="str">
        <f t="shared" si="7"/>
        <v/>
      </c>
    </row>
    <row r="47" spans="1:18" ht="14.25">
      <c r="A47" s="12"/>
      <c r="B47" s="12"/>
      <c r="C47" s="16"/>
      <c r="D47" s="16"/>
      <c r="E47" s="10"/>
      <c r="F47" s="10"/>
      <c r="G47" s="10"/>
      <c r="H47" s="36" t="str">
        <f t="shared" si="8"/>
        <v/>
      </c>
      <c r="I47" s="37" t="str">
        <f t="shared" si="6"/>
        <v/>
      </c>
      <c r="J47" s="37" t="str">
        <f t="shared" si="9"/>
        <v/>
      </c>
      <c r="K47" s="38" t="str">
        <f t="shared" si="10"/>
        <v/>
      </c>
      <c r="L47" s="10"/>
      <c r="M47" s="42" t="str">
        <f t="shared" si="3"/>
        <v/>
      </c>
      <c r="N47" s="37"/>
      <c r="O47" s="38" t="str">
        <f t="shared" si="7"/>
        <v/>
      </c>
    </row>
    <row r="48" spans="1:18" ht="14.25">
      <c r="A48" s="12"/>
      <c r="B48" s="12"/>
      <c r="C48" s="16"/>
      <c r="D48" s="16"/>
      <c r="E48" s="10"/>
      <c r="F48" s="10"/>
      <c r="G48" s="10"/>
      <c r="H48" s="36" t="str">
        <f t="shared" si="8"/>
        <v/>
      </c>
      <c r="I48" s="37" t="str">
        <f t="shared" si="6"/>
        <v/>
      </c>
      <c r="J48" s="37" t="str">
        <f t="shared" si="9"/>
        <v/>
      </c>
      <c r="K48" s="38" t="str">
        <f t="shared" si="10"/>
        <v/>
      </c>
      <c r="L48" s="10"/>
      <c r="M48" s="42" t="str">
        <f t="shared" si="3"/>
        <v/>
      </c>
      <c r="N48" s="37"/>
      <c r="O48" s="38" t="str">
        <f t="shared" si="7"/>
        <v/>
      </c>
    </row>
    <row r="49" spans="1:15" ht="14.25">
      <c r="A49" s="12"/>
      <c r="B49" s="12"/>
      <c r="C49" s="16"/>
      <c r="D49" s="16"/>
      <c r="E49" s="10"/>
      <c r="F49" s="10"/>
      <c r="G49" s="10"/>
      <c r="H49" s="36" t="str">
        <f t="shared" si="8"/>
        <v/>
      </c>
      <c r="I49" s="37" t="str">
        <f t="shared" si="6"/>
        <v/>
      </c>
      <c r="J49" s="37" t="str">
        <f t="shared" si="9"/>
        <v/>
      </c>
      <c r="K49" s="38" t="str">
        <f t="shared" si="10"/>
        <v/>
      </c>
      <c r="L49" s="10"/>
      <c r="M49" s="42" t="str">
        <f t="shared" si="3"/>
        <v/>
      </c>
      <c r="N49" s="37"/>
      <c r="O49" s="38" t="str">
        <f t="shared" si="7"/>
        <v/>
      </c>
    </row>
    <row r="50" spans="1:15" ht="14.25">
      <c r="A50" s="12"/>
      <c r="B50" s="12"/>
      <c r="C50" s="16"/>
      <c r="D50" s="16"/>
      <c r="E50" s="10"/>
      <c r="F50" s="10"/>
      <c r="G50" s="10"/>
      <c r="H50" s="36" t="str">
        <f t="shared" si="8"/>
        <v/>
      </c>
      <c r="I50" s="37" t="str">
        <f t="shared" si="6"/>
        <v/>
      </c>
      <c r="J50" s="37" t="str">
        <f t="shared" si="9"/>
        <v/>
      </c>
      <c r="K50" s="38" t="str">
        <f t="shared" si="10"/>
        <v/>
      </c>
      <c r="L50" s="10"/>
      <c r="M50" s="42" t="str">
        <f t="shared" si="3"/>
        <v/>
      </c>
      <c r="N50" s="37"/>
      <c r="O50" s="38" t="str">
        <f t="shared" si="7"/>
        <v/>
      </c>
    </row>
    <row r="51" spans="1:15" ht="14.25">
      <c r="A51" s="12"/>
      <c r="B51" s="12"/>
      <c r="C51" s="16"/>
      <c r="D51" s="16"/>
      <c r="E51" s="10"/>
      <c r="F51" s="10"/>
      <c r="G51" s="10"/>
      <c r="H51" s="36" t="str">
        <f t="shared" si="8"/>
        <v/>
      </c>
      <c r="I51" s="37" t="str">
        <f t="shared" si="6"/>
        <v/>
      </c>
      <c r="J51" s="37" t="str">
        <f t="shared" si="9"/>
        <v/>
      </c>
      <c r="K51" s="38" t="str">
        <f t="shared" si="10"/>
        <v/>
      </c>
      <c r="L51" s="10"/>
      <c r="M51" s="42" t="str">
        <f t="shared" si="3"/>
        <v/>
      </c>
      <c r="N51" s="37"/>
      <c r="O51" s="38" t="str">
        <f t="shared" si="7"/>
        <v/>
      </c>
    </row>
    <row r="52" spans="1:15" ht="14.25">
      <c r="A52" s="12"/>
      <c r="B52" s="12"/>
      <c r="C52" s="16"/>
      <c r="D52" s="16"/>
      <c r="E52" s="10"/>
      <c r="F52" s="10"/>
      <c r="G52" s="10"/>
      <c r="H52" s="36" t="str">
        <f t="shared" si="8"/>
        <v/>
      </c>
      <c r="I52" s="37" t="str">
        <f t="shared" si="6"/>
        <v/>
      </c>
      <c r="J52" s="37" t="str">
        <f t="shared" si="9"/>
        <v/>
      </c>
      <c r="K52" s="38" t="str">
        <f t="shared" si="10"/>
        <v/>
      </c>
      <c r="L52" s="10"/>
      <c r="M52" s="42" t="str">
        <f t="shared" si="3"/>
        <v/>
      </c>
      <c r="N52" s="37"/>
      <c r="O52" s="38" t="str">
        <f t="shared" si="7"/>
        <v/>
      </c>
    </row>
    <row r="53" spans="1:15" ht="14.25">
      <c r="K53" s="11" t="str">
        <f t="shared" si="10"/>
        <v/>
      </c>
    </row>
    <row r="54" spans="1:15" ht="14.25">
      <c r="K54" s="11" t="str">
        <f t="shared" si="10"/>
        <v/>
      </c>
    </row>
    <row r="55" spans="1:15" ht="14.25">
      <c r="I55" s="11" t="str">
        <f t="shared" ref="I55:I68" si="11">IF(D55="","",VLOOKUP(D55,$Q$3:$R$32,2,FALSE))</f>
        <v/>
      </c>
      <c r="K55" s="11" t="str">
        <f t="shared" si="10"/>
        <v/>
      </c>
    </row>
    <row r="56" spans="1:15" ht="14.25">
      <c r="I56" s="11" t="str">
        <f t="shared" si="11"/>
        <v/>
      </c>
      <c r="K56" s="11" t="str">
        <f t="shared" si="10"/>
        <v/>
      </c>
    </row>
    <row r="57" spans="1:15" ht="14.25">
      <c r="I57" s="11" t="str">
        <f t="shared" si="11"/>
        <v/>
      </c>
      <c r="K57" s="11" t="str">
        <f t="shared" si="10"/>
        <v/>
      </c>
    </row>
    <row r="58" spans="1:15" ht="14.25">
      <c r="I58" s="11" t="str">
        <f t="shared" si="11"/>
        <v/>
      </c>
      <c r="K58" s="11" t="str">
        <f t="shared" si="10"/>
        <v/>
      </c>
    </row>
    <row r="59" spans="1:15" ht="14.25">
      <c r="I59" s="11" t="str">
        <f t="shared" si="11"/>
        <v/>
      </c>
      <c r="K59" s="11" t="str">
        <f t="shared" si="10"/>
        <v/>
      </c>
    </row>
    <row r="60" spans="1:15" ht="14.25">
      <c r="I60" s="11" t="str">
        <f t="shared" si="11"/>
        <v/>
      </c>
      <c r="K60" s="11" t="str">
        <f t="shared" si="10"/>
        <v/>
      </c>
    </row>
    <row r="61" spans="1:15" ht="14.25">
      <c r="I61" s="11" t="str">
        <f t="shared" si="11"/>
        <v/>
      </c>
      <c r="K61" s="11" t="str">
        <f t="shared" si="10"/>
        <v/>
      </c>
    </row>
    <row r="62" spans="1:15" ht="14.25">
      <c r="I62" s="11" t="str">
        <f t="shared" si="11"/>
        <v/>
      </c>
      <c r="K62" s="11" t="str">
        <f t="shared" si="10"/>
        <v/>
      </c>
    </row>
    <row r="63" spans="1:15" ht="14.25">
      <c r="I63" s="11" t="str">
        <f t="shared" si="11"/>
        <v/>
      </c>
    </row>
    <row r="64" spans="1:15" ht="14.25">
      <c r="I64" s="11" t="str">
        <f t="shared" si="11"/>
        <v/>
      </c>
    </row>
    <row r="65" spans="9:9" ht="14.25">
      <c r="I65" s="11" t="str">
        <f t="shared" si="11"/>
        <v/>
      </c>
    </row>
    <row r="66" spans="9:9" ht="14.25">
      <c r="I66" s="11" t="str">
        <f t="shared" si="11"/>
        <v/>
      </c>
    </row>
    <row r="67" spans="9:9" ht="14.25">
      <c r="I67" s="11" t="str">
        <f t="shared" si="11"/>
        <v/>
      </c>
    </row>
    <row r="68" spans="9:9" ht="14.25">
      <c r="I68" s="11" t="str">
        <f t="shared" si="11"/>
        <v/>
      </c>
    </row>
  </sheetData>
  <sheetProtection algorithmName="SHA-512" hashValue="IdADiwN9yjyxWcGJCTL2yl9KzUKQHbek2EYu8dNmDGhNesp7a7Da3J2Xs7/GZn2YlQzYgpE9dZwakvqQY1wtig==" saltValue="aoXN0TqqZNi201A142Q1QQ==" spinCount="100000" sheet="1" selectLockedCells="1"/>
  <sortState xmlns:xlrd2="http://schemas.microsoft.com/office/spreadsheetml/2017/richdata2" ref="A3:O68">
    <sortCondition ref="O3:O68"/>
  </sortState>
  <mergeCells count="1">
    <mergeCell ref="P1:S1"/>
  </mergeCells>
  <conditionalFormatting sqref="K3:K62">
    <cfRule type="cellIs" dxfId="11" priority="23" operator="lessThan">
      <formula>9</formula>
    </cfRule>
  </conditionalFormatting>
  <conditionalFormatting sqref="O3:O52">
    <cfRule type="cellIs" dxfId="10" priority="13" operator="between">
      <formula>1</formula>
      <formula>3</formula>
    </cfRule>
  </conditionalFormatting>
  <pageMargins left="0.7" right="0.7" top="0.75" bottom="0.75" header="0.3" footer="0.3"/>
  <pageSetup paperSize="9" scale="5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96954-9A73-4AB1-BA63-28394E116644}">
  <sheetPr>
    <tabColor theme="8" tint="0.59999389629810485"/>
    <pageSetUpPr fitToPage="1"/>
  </sheetPr>
  <dimension ref="A1:AC67"/>
  <sheetViews>
    <sheetView zoomScaleNormal="100" workbookViewId="0">
      <selection activeCell="B9" sqref="B9"/>
    </sheetView>
  </sheetViews>
  <sheetFormatPr defaultColWidth="9.140625" defaultRowHeight="15.95" customHeight="1"/>
  <cols>
    <col min="1" max="1" width="28.42578125" style="18" bestFit="1" customWidth="1"/>
    <col min="2" max="2" width="28.28515625" style="18" bestFit="1" customWidth="1"/>
    <col min="3" max="4" width="9.7109375" style="19" customWidth="1"/>
    <col min="5" max="5" width="9.7109375" style="6" customWidth="1"/>
    <col min="6" max="8" width="9.7109375" style="6" hidden="1" customWidth="1"/>
    <col min="9" max="11" width="9.7109375" style="19" customWidth="1"/>
    <col min="12" max="12" width="12.85546875" style="6" customWidth="1"/>
    <col min="13" max="14" width="9.7109375" style="6" customWidth="1"/>
    <col min="15" max="15" width="12.5703125" style="6" customWidth="1"/>
    <col min="16" max="16" width="9.7109375" style="19" customWidth="1"/>
    <col min="17" max="17" width="9.7109375" style="58" customWidth="1"/>
    <col min="18" max="19" width="9.7109375" style="6" customWidth="1"/>
    <col min="20" max="20" width="5.28515625" style="6" customWidth="1"/>
    <col min="21" max="21" width="8.85546875" style="6" customWidth="1"/>
    <col min="22" max="22" width="9.140625" style="6"/>
    <col min="23" max="23" width="5" style="6" customWidth="1"/>
    <col min="24" max="16384" width="9.140625" style="11"/>
  </cols>
  <sheetData>
    <row r="1" spans="1:29" s="2" customFormat="1" ht="33.75" customHeight="1">
      <c r="A1" s="5" t="s">
        <v>38</v>
      </c>
      <c r="B1" s="9" t="s">
        <v>1</v>
      </c>
      <c r="C1" s="3"/>
      <c r="D1" s="3"/>
      <c r="F1" s="3"/>
      <c r="G1" s="3"/>
      <c r="H1" s="3"/>
      <c r="I1" s="3"/>
      <c r="J1" s="3"/>
      <c r="K1" s="3"/>
      <c r="P1" s="3"/>
      <c r="Q1" s="56"/>
      <c r="T1" s="57"/>
      <c r="U1" s="57"/>
      <c r="V1" s="57"/>
      <c r="W1" s="57"/>
    </row>
    <row r="2" spans="1:29" s="6" customFormat="1" ht="33.75" customHeight="1">
      <c r="A2" s="7" t="s">
        <v>2</v>
      </c>
      <c r="B2" s="8" t="s">
        <v>3</v>
      </c>
      <c r="C2" s="8" t="s">
        <v>4</v>
      </c>
      <c r="D2" s="8" t="s">
        <v>5</v>
      </c>
      <c r="E2" s="34" t="s">
        <v>39</v>
      </c>
      <c r="F2" s="28" t="s">
        <v>40</v>
      </c>
      <c r="G2" s="28" t="s">
        <v>41</v>
      </c>
      <c r="H2" s="28" t="s">
        <v>42</v>
      </c>
      <c r="I2" s="7" t="s">
        <v>6</v>
      </c>
      <c r="J2" s="7" t="s">
        <v>7</v>
      </c>
      <c r="K2" s="7" t="s">
        <v>8</v>
      </c>
      <c r="L2" s="33" t="s">
        <v>9</v>
      </c>
      <c r="M2" s="34" t="s">
        <v>10</v>
      </c>
      <c r="N2" s="35" t="s">
        <v>11</v>
      </c>
      <c r="O2" s="33" t="s">
        <v>12</v>
      </c>
      <c r="P2" s="7" t="s">
        <v>13</v>
      </c>
      <c r="Q2" s="33" t="s">
        <v>14</v>
      </c>
      <c r="R2" s="35" t="s">
        <v>11</v>
      </c>
      <c r="S2" s="33" t="s">
        <v>15</v>
      </c>
      <c r="T2" s="58"/>
      <c r="U2" s="59" t="s">
        <v>38</v>
      </c>
      <c r="V2" s="41" t="s">
        <v>10</v>
      </c>
      <c r="X2" s="60" t="s">
        <v>43</v>
      </c>
      <c r="Y2" s="61" t="s">
        <v>44</v>
      </c>
      <c r="Z2" s="34" t="s">
        <v>43</v>
      </c>
      <c r="AA2" s="33" t="s">
        <v>45</v>
      </c>
      <c r="AB2" s="60" t="s">
        <v>43</v>
      </c>
      <c r="AC2" s="61" t="s">
        <v>46</v>
      </c>
    </row>
    <row r="3" spans="1:29" ht="15.95" customHeight="1">
      <c r="A3" s="12"/>
      <c r="B3" s="12"/>
      <c r="C3" s="16"/>
      <c r="D3" s="16"/>
      <c r="E3" s="52" t="str">
        <f t="shared" ref="E3:E34" si="0">IF(F3&lt;&gt;"", F3, IF(G3&lt;&gt;"", G3, IF(H3&lt;&gt;"", H3, "")))</f>
        <v/>
      </c>
      <c r="F3" s="16" t="str">
        <f t="shared" ref="F3:F11" si="1">IF(C3="", "", IF(C3=11, IF(ISNUMBER(MATCH(D3, $X$3:$X$34, 0)), VLOOKUP(D3, $X$3:$Y$34, 2, FALSE), ""), ""))</f>
        <v/>
      </c>
      <c r="G3" s="16" t="str">
        <f t="shared" ref="G3:G11" si="2">IF(C3="", "", IF(C3=12, IF(ISNUMBER(MATCH(D3, $Z$3:$Z$34, 0)), VLOOKUP(D3, $Z$3:$AA$34, 2, FALSE), ""), ""))</f>
        <v/>
      </c>
      <c r="H3" s="16" t="str">
        <f t="shared" ref="H3:H11" si="3">IF(C3="", "", IF(C3=13, IF(ISNUMBER(MATCH(D3, $AB$3:$AB$34, 0)), VLOOKUP(D3, $AB$3:$AC$34, 2, FALSE), ""), ""))</f>
        <v/>
      </c>
      <c r="I3" s="20"/>
      <c r="J3" s="20"/>
      <c r="K3" s="20"/>
      <c r="L3" s="42" t="str">
        <f>IF(K3="","",MAX(I3:K3))</f>
        <v/>
      </c>
      <c r="M3" s="54" t="str">
        <f>IF(D3="","",VLOOKUP(D3,$U$3:$V$34,2,FALSE))</f>
        <v/>
      </c>
      <c r="N3" s="54" t="str">
        <f t="shared" ref="N3:N34" si="4">IF(M3="","",ROUNDDOWN((L3/M3*100),2))</f>
        <v/>
      </c>
      <c r="O3" s="55" t="str">
        <f t="shared" ref="O3:O34" si="5">IF(K3="","",RANK(N3,N$3:N$66,0))</f>
        <v/>
      </c>
      <c r="P3" s="20"/>
      <c r="Q3" s="42" t="str">
        <f t="shared" ref="Q3:Q32" si="6">IF(P3="", "", MAX(I3:K3, P3))</f>
        <v/>
      </c>
      <c r="R3" s="54" t="str">
        <f t="shared" ref="R3:R50" si="7">IF(Q3="","",ROUNDDOWN((Q3/M3*100),2))</f>
        <v/>
      </c>
      <c r="S3" s="55" t="str">
        <f t="shared" ref="S3:S34" si="8">IF(R3="","",RANK(R3,R$3:R$50,0))</f>
        <v/>
      </c>
      <c r="U3" s="55" t="s">
        <v>47</v>
      </c>
      <c r="V3" s="62">
        <v>17.41</v>
      </c>
      <c r="X3" s="63" t="s">
        <v>47</v>
      </c>
      <c r="Y3" s="64" t="s">
        <v>48</v>
      </c>
      <c r="Z3" s="65" t="s">
        <v>47</v>
      </c>
      <c r="AA3" s="33" t="s">
        <v>49</v>
      </c>
      <c r="AB3" s="66" t="s">
        <v>47</v>
      </c>
      <c r="AC3" s="61" t="s">
        <v>49</v>
      </c>
    </row>
    <row r="4" spans="1:29" ht="15.95" customHeight="1">
      <c r="A4" s="12"/>
      <c r="B4" s="12"/>
      <c r="C4" s="16"/>
      <c r="D4" s="14"/>
      <c r="E4" s="52" t="str">
        <f t="shared" si="0"/>
        <v/>
      </c>
      <c r="F4" s="16" t="str">
        <f t="shared" si="1"/>
        <v/>
      </c>
      <c r="G4" s="16" t="str">
        <f t="shared" si="2"/>
        <v/>
      </c>
      <c r="H4" s="16" t="str">
        <f t="shared" si="3"/>
        <v/>
      </c>
      <c r="I4" s="20"/>
      <c r="J4" s="20"/>
      <c r="K4" s="20"/>
      <c r="L4" s="42" t="str">
        <f t="shared" ref="L4:L32" si="9">IF(K4="","",MAX(I4:K4))</f>
        <v/>
      </c>
      <c r="M4" s="54" t="str">
        <f t="shared" ref="M4:M51" si="10">IF(D4="","",VLOOKUP(D4,$U$3:$V$34,2,FALSE))</f>
        <v/>
      </c>
      <c r="N4" s="54" t="str">
        <f t="shared" si="4"/>
        <v/>
      </c>
      <c r="O4" s="55" t="str">
        <f t="shared" si="5"/>
        <v/>
      </c>
      <c r="P4" s="20"/>
      <c r="Q4" s="42" t="str">
        <f t="shared" si="6"/>
        <v/>
      </c>
      <c r="R4" s="54" t="str">
        <f t="shared" si="7"/>
        <v/>
      </c>
      <c r="S4" s="55" t="str">
        <f t="shared" si="8"/>
        <v/>
      </c>
      <c r="U4" s="67" t="s">
        <v>50</v>
      </c>
      <c r="V4" s="68">
        <v>15.26</v>
      </c>
      <c r="X4" s="63" t="s">
        <v>50</v>
      </c>
      <c r="Y4" s="64" t="s">
        <v>48</v>
      </c>
      <c r="Z4" s="65" t="s">
        <v>50</v>
      </c>
      <c r="AA4" s="33" t="s">
        <v>49</v>
      </c>
      <c r="AB4" s="66" t="s">
        <v>50</v>
      </c>
      <c r="AC4" s="61" t="s">
        <v>49</v>
      </c>
    </row>
    <row r="5" spans="1:29" ht="15.95" customHeight="1">
      <c r="A5" s="12"/>
      <c r="B5" s="12"/>
      <c r="C5" s="16"/>
      <c r="D5" s="14"/>
      <c r="E5" s="52" t="str">
        <f t="shared" si="0"/>
        <v/>
      </c>
      <c r="F5" s="16" t="str">
        <f t="shared" si="1"/>
        <v/>
      </c>
      <c r="G5" s="16" t="str">
        <f t="shared" si="2"/>
        <v/>
      </c>
      <c r="H5" s="16" t="str">
        <f t="shared" si="3"/>
        <v/>
      </c>
      <c r="I5" s="20"/>
      <c r="J5" s="20"/>
      <c r="K5" s="20"/>
      <c r="L5" s="42" t="str">
        <f t="shared" si="9"/>
        <v/>
      </c>
      <c r="M5" s="54" t="str">
        <f t="shared" si="10"/>
        <v/>
      </c>
      <c r="N5" s="54" t="str">
        <f t="shared" si="4"/>
        <v/>
      </c>
      <c r="O5" s="55" t="str">
        <f t="shared" si="5"/>
        <v/>
      </c>
      <c r="P5" s="20"/>
      <c r="Q5" s="42" t="str">
        <f t="shared" si="6"/>
        <v/>
      </c>
      <c r="R5" s="54" t="str">
        <f t="shared" si="7"/>
        <v/>
      </c>
      <c r="S5" s="55" t="str">
        <f t="shared" si="8"/>
        <v/>
      </c>
      <c r="U5" s="67" t="s">
        <v>51</v>
      </c>
      <c r="V5" s="68">
        <v>17.02</v>
      </c>
      <c r="X5" s="55" t="s">
        <v>51</v>
      </c>
      <c r="Y5" s="64" t="s">
        <v>48</v>
      </c>
      <c r="Z5" s="69" t="s">
        <v>51</v>
      </c>
      <c r="AA5" s="33" t="s">
        <v>49</v>
      </c>
      <c r="AB5" s="70" t="s">
        <v>51</v>
      </c>
      <c r="AC5" s="61" t="s">
        <v>49</v>
      </c>
    </row>
    <row r="6" spans="1:29" ht="15.95" customHeight="1">
      <c r="A6" s="12"/>
      <c r="B6" s="12"/>
      <c r="C6" s="16"/>
      <c r="D6" s="14"/>
      <c r="E6" s="52" t="str">
        <f t="shared" si="0"/>
        <v/>
      </c>
      <c r="F6" s="16" t="str">
        <f t="shared" si="1"/>
        <v/>
      </c>
      <c r="G6" s="16" t="str">
        <f t="shared" si="2"/>
        <v/>
      </c>
      <c r="H6" s="16" t="str">
        <f t="shared" si="3"/>
        <v/>
      </c>
      <c r="I6" s="20"/>
      <c r="J6" s="20"/>
      <c r="K6" s="20"/>
      <c r="L6" s="42" t="str">
        <f t="shared" si="9"/>
        <v/>
      </c>
      <c r="M6" s="54" t="str">
        <f t="shared" si="10"/>
        <v/>
      </c>
      <c r="N6" s="54" t="str">
        <f t="shared" si="4"/>
        <v/>
      </c>
      <c r="O6" s="55" t="str">
        <f t="shared" si="5"/>
        <v/>
      </c>
      <c r="P6" s="20"/>
      <c r="Q6" s="42" t="str">
        <f t="shared" si="6"/>
        <v/>
      </c>
      <c r="R6" s="54" t="str">
        <f t="shared" si="7"/>
        <v/>
      </c>
      <c r="S6" s="55" t="str">
        <f t="shared" si="8"/>
        <v/>
      </c>
      <c r="U6" s="67" t="s">
        <v>52</v>
      </c>
      <c r="V6" s="68">
        <v>16.46</v>
      </c>
      <c r="X6" s="55" t="s">
        <v>52</v>
      </c>
      <c r="Y6" s="64" t="s">
        <v>48</v>
      </c>
      <c r="Z6" s="69" t="s">
        <v>52</v>
      </c>
      <c r="AA6" s="33" t="s">
        <v>49</v>
      </c>
      <c r="AB6" s="70" t="s">
        <v>52</v>
      </c>
      <c r="AC6" s="61" t="s">
        <v>49</v>
      </c>
    </row>
    <row r="7" spans="1:29" ht="15.95" customHeight="1">
      <c r="A7" s="12"/>
      <c r="B7" s="12"/>
      <c r="C7" s="16"/>
      <c r="D7" s="14"/>
      <c r="E7" s="52" t="str">
        <f t="shared" si="0"/>
        <v/>
      </c>
      <c r="F7" s="16" t="str">
        <f t="shared" si="1"/>
        <v/>
      </c>
      <c r="G7" s="16" t="str">
        <f t="shared" si="2"/>
        <v/>
      </c>
      <c r="H7" s="16" t="str">
        <f t="shared" si="3"/>
        <v/>
      </c>
      <c r="I7" s="20"/>
      <c r="J7" s="20"/>
      <c r="K7" s="20"/>
      <c r="L7" s="42" t="str">
        <f t="shared" si="9"/>
        <v/>
      </c>
      <c r="M7" s="54" t="str">
        <f t="shared" si="10"/>
        <v/>
      </c>
      <c r="N7" s="54" t="str">
        <f t="shared" si="4"/>
        <v/>
      </c>
      <c r="O7" s="55" t="str">
        <f t="shared" si="5"/>
        <v/>
      </c>
      <c r="P7" s="20"/>
      <c r="Q7" s="42" t="str">
        <f t="shared" si="6"/>
        <v/>
      </c>
      <c r="R7" s="54" t="str">
        <f t="shared" si="7"/>
        <v/>
      </c>
      <c r="S7" s="55" t="str">
        <f t="shared" si="8"/>
        <v/>
      </c>
      <c r="U7" s="67" t="s">
        <v>53</v>
      </c>
      <c r="V7" s="68">
        <v>17.29</v>
      </c>
      <c r="X7" s="63" t="s">
        <v>53</v>
      </c>
      <c r="Y7" s="64" t="s">
        <v>48</v>
      </c>
      <c r="Z7" s="65" t="s">
        <v>53</v>
      </c>
      <c r="AA7" s="33" t="s">
        <v>49</v>
      </c>
      <c r="AB7" s="66" t="s">
        <v>53</v>
      </c>
      <c r="AC7" s="61" t="s">
        <v>49</v>
      </c>
    </row>
    <row r="8" spans="1:29" ht="15.95" customHeight="1">
      <c r="A8" s="12"/>
      <c r="B8" s="12"/>
      <c r="C8" s="16"/>
      <c r="D8" s="14"/>
      <c r="E8" s="52" t="str">
        <f t="shared" si="0"/>
        <v/>
      </c>
      <c r="F8" s="16" t="str">
        <f t="shared" si="1"/>
        <v/>
      </c>
      <c r="G8" s="16" t="str">
        <f t="shared" si="2"/>
        <v/>
      </c>
      <c r="H8" s="16" t="str">
        <f t="shared" si="3"/>
        <v/>
      </c>
      <c r="I8" s="20"/>
      <c r="J8" s="20"/>
      <c r="K8" s="20"/>
      <c r="L8" s="42" t="str">
        <f t="shared" si="9"/>
        <v/>
      </c>
      <c r="M8" s="54" t="str">
        <f t="shared" si="10"/>
        <v/>
      </c>
      <c r="N8" s="54" t="str">
        <f t="shared" si="4"/>
        <v/>
      </c>
      <c r="O8" s="55" t="str">
        <f t="shared" si="5"/>
        <v/>
      </c>
      <c r="P8" s="20"/>
      <c r="Q8" s="42" t="str">
        <f t="shared" si="6"/>
        <v/>
      </c>
      <c r="R8" s="54" t="str">
        <f t="shared" si="7"/>
        <v/>
      </c>
      <c r="S8" s="55" t="str">
        <f t="shared" si="8"/>
        <v/>
      </c>
      <c r="U8" s="67" t="s">
        <v>54</v>
      </c>
      <c r="V8" s="68">
        <v>12.8</v>
      </c>
      <c r="X8" s="63" t="s">
        <v>54</v>
      </c>
      <c r="Y8" s="64" t="s">
        <v>48</v>
      </c>
      <c r="Z8" s="65" t="s">
        <v>54</v>
      </c>
      <c r="AA8" s="33" t="s">
        <v>49</v>
      </c>
      <c r="AB8" s="66" t="s">
        <v>54</v>
      </c>
      <c r="AC8" s="61" t="s">
        <v>49</v>
      </c>
    </row>
    <row r="9" spans="1:29" ht="15.95" customHeight="1">
      <c r="A9" s="12"/>
      <c r="B9" s="12"/>
      <c r="C9" s="16"/>
      <c r="D9" s="14"/>
      <c r="E9" s="52" t="str">
        <f t="shared" si="0"/>
        <v/>
      </c>
      <c r="F9" s="16" t="str">
        <f t="shared" si="1"/>
        <v/>
      </c>
      <c r="G9" s="16" t="str">
        <f t="shared" si="2"/>
        <v/>
      </c>
      <c r="H9" s="16" t="str">
        <f t="shared" si="3"/>
        <v/>
      </c>
      <c r="I9" s="20"/>
      <c r="J9" s="20"/>
      <c r="K9" s="20"/>
      <c r="L9" s="42" t="str">
        <f t="shared" si="9"/>
        <v/>
      </c>
      <c r="M9" s="54" t="str">
        <f t="shared" si="10"/>
        <v/>
      </c>
      <c r="N9" s="54" t="str">
        <f t="shared" si="4"/>
        <v/>
      </c>
      <c r="O9" s="55" t="str">
        <f t="shared" si="5"/>
        <v/>
      </c>
      <c r="P9" s="20"/>
      <c r="Q9" s="42" t="str">
        <f t="shared" si="6"/>
        <v/>
      </c>
      <c r="R9" s="54" t="str">
        <f t="shared" si="7"/>
        <v/>
      </c>
      <c r="S9" s="55" t="str">
        <f t="shared" si="8"/>
        <v/>
      </c>
      <c r="U9" s="67" t="s">
        <v>55</v>
      </c>
      <c r="V9" s="68">
        <v>12.05</v>
      </c>
      <c r="X9" s="63" t="s">
        <v>55</v>
      </c>
      <c r="Y9" s="64" t="s">
        <v>56</v>
      </c>
      <c r="Z9" s="65" t="s">
        <v>55</v>
      </c>
      <c r="AA9" s="33" t="s">
        <v>56</v>
      </c>
      <c r="AB9" s="66" t="s">
        <v>55</v>
      </c>
      <c r="AC9" s="61" t="s">
        <v>56</v>
      </c>
    </row>
    <row r="10" spans="1:29" ht="15.95" customHeight="1">
      <c r="A10" s="12"/>
      <c r="B10" s="12"/>
      <c r="C10" s="16"/>
      <c r="D10" s="16"/>
      <c r="E10" s="52" t="str">
        <f t="shared" si="0"/>
        <v/>
      </c>
      <c r="F10" s="16" t="str">
        <f t="shared" si="1"/>
        <v/>
      </c>
      <c r="G10" s="16" t="str">
        <f t="shared" si="2"/>
        <v/>
      </c>
      <c r="H10" s="16" t="str">
        <f t="shared" si="3"/>
        <v/>
      </c>
      <c r="I10" s="20"/>
      <c r="J10" s="20"/>
      <c r="K10" s="20"/>
      <c r="L10" s="42" t="str">
        <f t="shared" si="9"/>
        <v/>
      </c>
      <c r="M10" s="54" t="str">
        <f t="shared" si="10"/>
        <v/>
      </c>
      <c r="N10" s="54" t="str">
        <f t="shared" si="4"/>
        <v/>
      </c>
      <c r="O10" s="55" t="str">
        <f t="shared" si="5"/>
        <v/>
      </c>
      <c r="P10" s="20"/>
      <c r="Q10" s="42" t="str">
        <f t="shared" si="6"/>
        <v/>
      </c>
      <c r="R10" s="54" t="str">
        <f t="shared" si="7"/>
        <v/>
      </c>
      <c r="S10" s="55" t="str">
        <f t="shared" si="8"/>
        <v/>
      </c>
      <c r="U10" s="67" t="s">
        <v>57</v>
      </c>
      <c r="V10" s="68">
        <v>12.36</v>
      </c>
      <c r="X10" s="63" t="s">
        <v>57</v>
      </c>
      <c r="Y10" s="64" t="s">
        <v>56</v>
      </c>
      <c r="Z10" s="65" t="s">
        <v>57</v>
      </c>
      <c r="AA10" s="33" t="s">
        <v>48</v>
      </c>
      <c r="AB10" s="66" t="s">
        <v>57</v>
      </c>
      <c r="AC10" s="61" t="s">
        <v>48</v>
      </c>
    </row>
    <row r="11" spans="1:29" ht="15.95" customHeight="1">
      <c r="A11" s="12"/>
      <c r="B11" s="12"/>
      <c r="C11" s="16"/>
      <c r="D11" s="14"/>
      <c r="E11" s="52" t="str">
        <f t="shared" si="0"/>
        <v/>
      </c>
      <c r="F11" s="16" t="str">
        <f t="shared" si="1"/>
        <v/>
      </c>
      <c r="G11" s="16" t="str">
        <f t="shared" si="2"/>
        <v/>
      </c>
      <c r="H11" s="16" t="str">
        <f t="shared" si="3"/>
        <v/>
      </c>
      <c r="I11" s="20"/>
      <c r="J11" s="20"/>
      <c r="K11" s="20"/>
      <c r="L11" s="42" t="str">
        <f t="shared" si="9"/>
        <v/>
      </c>
      <c r="M11" s="54" t="str">
        <f t="shared" si="10"/>
        <v/>
      </c>
      <c r="N11" s="54" t="str">
        <f t="shared" si="4"/>
        <v/>
      </c>
      <c r="O11" s="55" t="str">
        <f t="shared" si="5"/>
        <v/>
      </c>
      <c r="P11" s="20"/>
      <c r="Q11" s="42" t="str">
        <f t="shared" si="6"/>
        <v/>
      </c>
      <c r="R11" s="54" t="str">
        <f t="shared" si="7"/>
        <v/>
      </c>
      <c r="S11" s="55" t="str">
        <f t="shared" si="8"/>
        <v/>
      </c>
      <c r="U11" s="67" t="s">
        <v>58</v>
      </c>
      <c r="V11" s="68">
        <v>12.17</v>
      </c>
      <c r="X11" s="63" t="s">
        <v>58</v>
      </c>
      <c r="Y11" s="64" t="s">
        <v>48</v>
      </c>
      <c r="Z11" s="65" t="s">
        <v>58</v>
      </c>
      <c r="AA11" s="33" t="s">
        <v>48</v>
      </c>
      <c r="AB11" s="66" t="s">
        <v>58</v>
      </c>
      <c r="AC11" s="61" t="s">
        <v>48</v>
      </c>
    </row>
    <row r="12" spans="1:29" ht="15.95" customHeight="1">
      <c r="A12" s="12"/>
      <c r="B12" s="12"/>
      <c r="C12" s="16"/>
      <c r="D12" s="16"/>
      <c r="E12" s="52" t="str">
        <f t="shared" si="0"/>
        <v/>
      </c>
      <c r="F12" s="16" t="str">
        <f>IF(C12="", "", IF(C12=11, IF(ISNUMBER(MATCH(D12, $X$3:$X$34, 0)), VLOOKUP(D12, $X$3:$Y$34, 2, FALSE), ""), ""))</f>
        <v/>
      </c>
      <c r="G12" s="16" t="str">
        <f>IF(C12="", "", IF(C12=12, IF(ISNUMBER(MATCH(D12, $Z$3:$Z$34, 0)), VLOOKUP(D12, $Z$3:$AA$34, 2, FALSE), ""), ""))</f>
        <v/>
      </c>
      <c r="H12" s="16" t="str">
        <f>IF(C12="", "", IF(C12=13, IF(ISNUMBER(MATCH(D12, $AB$3:$AB$34, 0)), VLOOKUP(D12, $AB$3:$AC$34, 2, FALSE), ""), ""))</f>
        <v/>
      </c>
      <c r="I12" s="20"/>
      <c r="J12" s="20"/>
      <c r="K12" s="20"/>
      <c r="L12" s="42" t="str">
        <f t="shared" si="9"/>
        <v/>
      </c>
      <c r="M12" s="54" t="str">
        <f t="shared" si="10"/>
        <v/>
      </c>
      <c r="N12" s="54" t="str">
        <f t="shared" si="4"/>
        <v/>
      </c>
      <c r="O12" s="55" t="str">
        <f t="shared" si="5"/>
        <v/>
      </c>
      <c r="P12" s="20"/>
      <c r="Q12" s="42" t="str">
        <f t="shared" si="6"/>
        <v/>
      </c>
      <c r="R12" s="54" t="str">
        <f t="shared" si="7"/>
        <v/>
      </c>
      <c r="S12" s="55" t="str">
        <f t="shared" si="8"/>
        <v/>
      </c>
      <c r="U12" s="67" t="s">
        <v>59</v>
      </c>
      <c r="V12" s="68">
        <v>17.32</v>
      </c>
      <c r="X12" s="63" t="s">
        <v>59</v>
      </c>
      <c r="Y12" s="64" t="s">
        <v>48</v>
      </c>
      <c r="Z12" s="65" t="s">
        <v>59</v>
      </c>
      <c r="AA12" s="33" t="s">
        <v>48</v>
      </c>
      <c r="AB12" s="66" t="s">
        <v>59</v>
      </c>
      <c r="AC12" s="61" t="s">
        <v>48</v>
      </c>
    </row>
    <row r="13" spans="1:29" ht="15.95" customHeight="1">
      <c r="A13" s="12"/>
      <c r="B13" s="12"/>
      <c r="C13" s="16"/>
      <c r="D13" s="16"/>
      <c r="E13" s="52" t="str">
        <f t="shared" si="0"/>
        <v/>
      </c>
      <c r="F13" s="16" t="str">
        <f t="shared" ref="F13:F51" si="11">IF(C13="", "", IF(C13=11, IF(ISNUMBER(MATCH(D13, $X$3:$X$34, 0)), VLOOKUP(D13, $X$3:$Y$34, 2, FALSE), ""), ""))</f>
        <v/>
      </c>
      <c r="G13" s="16" t="str">
        <f t="shared" ref="G13:G51" si="12">IF(C13="", "", IF(C13=12, IF(ISNUMBER(MATCH(D13, $Z$3:$Z$34, 0)), VLOOKUP(D13, $Z$3:$AA$34, 2, FALSE), ""), ""))</f>
        <v/>
      </c>
      <c r="H13" s="16" t="str">
        <f t="shared" ref="H13:H51" si="13">IF(C13="", "", IF(C13=13, IF(ISNUMBER(MATCH(D13, $AB$3:$AB$34, 0)), VLOOKUP(D13, $AB$3:$AC$34, 2, FALSE), ""), ""))</f>
        <v/>
      </c>
      <c r="I13" s="20"/>
      <c r="J13" s="20"/>
      <c r="K13" s="20"/>
      <c r="L13" s="42" t="str">
        <f t="shared" si="9"/>
        <v/>
      </c>
      <c r="M13" s="54" t="str">
        <f t="shared" si="10"/>
        <v/>
      </c>
      <c r="N13" s="54" t="str">
        <f t="shared" si="4"/>
        <v/>
      </c>
      <c r="O13" s="55" t="str">
        <f t="shared" si="5"/>
        <v/>
      </c>
      <c r="P13" s="20"/>
      <c r="Q13" s="42" t="str">
        <f t="shared" si="6"/>
        <v/>
      </c>
      <c r="R13" s="54" t="str">
        <f t="shared" si="7"/>
        <v/>
      </c>
      <c r="S13" s="55" t="str">
        <f t="shared" si="8"/>
        <v/>
      </c>
      <c r="U13" s="67" t="s">
        <v>60</v>
      </c>
      <c r="V13" s="68">
        <v>16.32</v>
      </c>
      <c r="X13" s="63" t="s">
        <v>60</v>
      </c>
      <c r="Y13" s="64" t="s">
        <v>48</v>
      </c>
      <c r="Z13" s="65" t="s">
        <v>60</v>
      </c>
      <c r="AA13" s="33" t="s">
        <v>48</v>
      </c>
      <c r="AB13" s="66" t="s">
        <v>60</v>
      </c>
      <c r="AC13" s="61" t="s">
        <v>48</v>
      </c>
    </row>
    <row r="14" spans="1:29" ht="15.95" customHeight="1">
      <c r="A14" s="12"/>
      <c r="B14" s="12"/>
      <c r="C14" s="16"/>
      <c r="D14" s="16"/>
      <c r="E14" s="52" t="str">
        <f t="shared" si="0"/>
        <v/>
      </c>
      <c r="F14" s="16" t="str">
        <f t="shared" si="11"/>
        <v/>
      </c>
      <c r="G14" s="16" t="str">
        <f t="shared" si="12"/>
        <v/>
      </c>
      <c r="H14" s="16" t="str">
        <f t="shared" si="13"/>
        <v/>
      </c>
      <c r="I14" s="20"/>
      <c r="J14" s="20"/>
      <c r="K14" s="20"/>
      <c r="L14" s="42" t="str">
        <f t="shared" si="9"/>
        <v/>
      </c>
      <c r="M14" s="54" t="str">
        <f t="shared" si="10"/>
        <v/>
      </c>
      <c r="N14" s="54" t="str">
        <f t="shared" si="4"/>
        <v/>
      </c>
      <c r="O14" s="55" t="str">
        <f t="shared" si="5"/>
        <v/>
      </c>
      <c r="P14" s="20"/>
      <c r="Q14" s="42" t="str">
        <f t="shared" si="6"/>
        <v/>
      </c>
      <c r="R14" s="54" t="str">
        <f t="shared" si="7"/>
        <v/>
      </c>
      <c r="S14" s="55" t="str">
        <f t="shared" si="8"/>
        <v/>
      </c>
      <c r="U14" s="67" t="s">
        <v>61</v>
      </c>
      <c r="V14" s="68">
        <v>17.52</v>
      </c>
      <c r="X14" s="63" t="s">
        <v>61</v>
      </c>
      <c r="Y14" s="64" t="s">
        <v>48</v>
      </c>
      <c r="Z14" s="65" t="s">
        <v>61</v>
      </c>
      <c r="AA14" s="33" t="s">
        <v>48</v>
      </c>
      <c r="AB14" s="66" t="s">
        <v>61</v>
      </c>
      <c r="AC14" s="61" t="s">
        <v>48</v>
      </c>
    </row>
    <row r="15" spans="1:29" ht="15.95" customHeight="1">
      <c r="A15" s="12"/>
      <c r="B15" s="12"/>
      <c r="C15" s="16"/>
      <c r="D15" s="16"/>
      <c r="E15" s="52" t="str">
        <f t="shared" si="0"/>
        <v/>
      </c>
      <c r="F15" s="16" t="str">
        <f t="shared" si="11"/>
        <v/>
      </c>
      <c r="G15" s="16" t="str">
        <f t="shared" si="12"/>
        <v/>
      </c>
      <c r="H15" s="16" t="str">
        <f t="shared" si="13"/>
        <v/>
      </c>
      <c r="I15" s="20"/>
      <c r="J15" s="20"/>
      <c r="K15" s="20"/>
      <c r="L15" s="42" t="str">
        <f t="shared" si="9"/>
        <v/>
      </c>
      <c r="M15" s="54" t="str">
        <f t="shared" si="10"/>
        <v/>
      </c>
      <c r="N15" s="54" t="str">
        <f t="shared" si="4"/>
        <v/>
      </c>
      <c r="O15" s="55" t="str">
        <f t="shared" si="5"/>
        <v/>
      </c>
      <c r="P15" s="20"/>
      <c r="Q15" s="42" t="str">
        <f t="shared" si="6"/>
        <v/>
      </c>
      <c r="R15" s="54" t="str">
        <f t="shared" si="7"/>
        <v/>
      </c>
      <c r="S15" s="55" t="str">
        <f t="shared" si="8"/>
        <v/>
      </c>
      <c r="U15" s="67" t="s">
        <v>62</v>
      </c>
      <c r="V15" s="68">
        <v>15.95</v>
      </c>
      <c r="X15" s="63" t="s">
        <v>62</v>
      </c>
      <c r="Y15" s="64" t="s">
        <v>48</v>
      </c>
      <c r="Z15" s="65" t="s">
        <v>62</v>
      </c>
      <c r="AA15" s="33" t="s">
        <v>48</v>
      </c>
      <c r="AB15" s="66" t="s">
        <v>62</v>
      </c>
      <c r="AC15" s="61" t="s">
        <v>48</v>
      </c>
    </row>
    <row r="16" spans="1:29" ht="15.95" customHeight="1">
      <c r="A16" s="12"/>
      <c r="B16" s="12"/>
      <c r="C16" s="16"/>
      <c r="D16" s="16"/>
      <c r="E16" s="52" t="str">
        <f t="shared" si="0"/>
        <v/>
      </c>
      <c r="F16" s="16" t="str">
        <f t="shared" si="11"/>
        <v/>
      </c>
      <c r="G16" s="16" t="str">
        <f t="shared" si="12"/>
        <v/>
      </c>
      <c r="H16" s="16" t="str">
        <f t="shared" si="13"/>
        <v/>
      </c>
      <c r="I16" s="20"/>
      <c r="J16" s="20"/>
      <c r="K16" s="20"/>
      <c r="L16" s="42" t="str">
        <f t="shared" si="9"/>
        <v/>
      </c>
      <c r="M16" s="54" t="str">
        <f t="shared" si="10"/>
        <v/>
      </c>
      <c r="N16" s="54" t="str">
        <f t="shared" si="4"/>
        <v/>
      </c>
      <c r="O16" s="55" t="str">
        <f t="shared" si="5"/>
        <v/>
      </c>
      <c r="P16" s="20"/>
      <c r="Q16" s="42" t="str">
        <f t="shared" si="6"/>
        <v/>
      </c>
      <c r="R16" s="54" t="str">
        <f t="shared" si="7"/>
        <v/>
      </c>
      <c r="S16" s="55" t="str">
        <f t="shared" si="8"/>
        <v/>
      </c>
      <c r="U16" s="67" t="s">
        <v>63</v>
      </c>
      <c r="V16" s="68">
        <v>11.01</v>
      </c>
      <c r="X16" s="63" t="s">
        <v>63</v>
      </c>
      <c r="Y16" s="64" t="s">
        <v>64</v>
      </c>
      <c r="Z16" s="65" t="s">
        <v>63</v>
      </c>
      <c r="AA16" s="33" t="s">
        <v>48</v>
      </c>
      <c r="AB16" s="66" t="s">
        <v>63</v>
      </c>
      <c r="AC16" s="61" t="s">
        <v>48</v>
      </c>
    </row>
    <row r="17" spans="1:29" ht="15.95" customHeight="1">
      <c r="A17" s="12"/>
      <c r="B17" s="12"/>
      <c r="C17" s="16"/>
      <c r="D17" s="16"/>
      <c r="E17" s="52" t="str">
        <f t="shared" si="0"/>
        <v/>
      </c>
      <c r="F17" s="16" t="str">
        <f t="shared" si="11"/>
        <v/>
      </c>
      <c r="G17" s="16" t="str">
        <f t="shared" si="12"/>
        <v/>
      </c>
      <c r="H17" s="16" t="str">
        <f t="shared" si="13"/>
        <v/>
      </c>
      <c r="I17" s="20"/>
      <c r="J17" s="20"/>
      <c r="K17" s="20"/>
      <c r="L17" s="42" t="str">
        <f t="shared" si="9"/>
        <v/>
      </c>
      <c r="M17" s="54" t="str">
        <f t="shared" si="10"/>
        <v/>
      </c>
      <c r="N17" s="54" t="str">
        <f t="shared" si="4"/>
        <v/>
      </c>
      <c r="O17" s="55" t="str">
        <f t="shared" si="5"/>
        <v/>
      </c>
      <c r="P17" s="20"/>
      <c r="Q17" s="42" t="str">
        <f t="shared" si="6"/>
        <v/>
      </c>
      <c r="R17" s="54" t="str">
        <f t="shared" si="7"/>
        <v/>
      </c>
      <c r="S17" s="55" t="str">
        <f t="shared" si="8"/>
        <v/>
      </c>
      <c r="U17" s="67" t="s">
        <v>65</v>
      </c>
      <c r="V17" s="68">
        <v>14.31</v>
      </c>
      <c r="X17" s="63" t="s">
        <v>65</v>
      </c>
      <c r="Y17" s="64" t="s">
        <v>64</v>
      </c>
      <c r="Z17" s="65" t="s">
        <v>65</v>
      </c>
      <c r="AA17" s="33" t="s">
        <v>48</v>
      </c>
      <c r="AB17" s="66" t="s">
        <v>65</v>
      </c>
      <c r="AC17" s="61" t="s">
        <v>48</v>
      </c>
    </row>
    <row r="18" spans="1:29" ht="15.95" customHeight="1">
      <c r="A18" s="12"/>
      <c r="B18" s="12"/>
      <c r="C18" s="16"/>
      <c r="D18" s="16"/>
      <c r="E18" s="52" t="str">
        <f t="shared" si="0"/>
        <v/>
      </c>
      <c r="F18" s="16" t="str">
        <f t="shared" si="11"/>
        <v/>
      </c>
      <c r="G18" s="16" t="str">
        <f t="shared" si="12"/>
        <v/>
      </c>
      <c r="H18" s="16" t="str">
        <f t="shared" si="13"/>
        <v/>
      </c>
      <c r="I18" s="20"/>
      <c r="J18" s="20"/>
      <c r="K18" s="20"/>
      <c r="L18" s="42" t="str">
        <f t="shared" si="9"/>
        <v/>
      </c>
      <c r="M18" s="54" t="str">
        <f t="shared" si="10"/>
        <v/>
      </c>
      <c r="N18" s="54" t="str">
        <f t="shared" si="4"/>
        <v/>
      </c>
      <c r="O18" s="55" t="str">
        <f t="shared" si="5"/>
        <v/>
      </c>
      <c r="P18" s="20"/>
      <c r="Q18" s="42" t="str">
        <f t="shared" si="6"/>
        <v/>
      </c>
      <c r="R18" s="54" t="str">
        <f t="shared" si="7"/>
        <v/>
      </c>
      <c r="S18" s="55" t="str">
        <f t="shared" si="8"/>
        <v/>
      </c>
      <c r="U18" s="67" t="s">
        <v>66</v>
      </c>
      <c r="V18" s="68">
        <v>17.52</v>
      </c>
      <c r="X18" s="63" t="s">
        <v>66</v>
      </c>
      <c r="Y18" s="64" t="s">
        <v>48</v>
      </c>
      <c r="Z18" s="65" t="s">
        <v>66</v>
      </c>
      <c r="AA18" s="33" t="s">
        <v>49</v>
      </c>
      <c r="AB18" s="66" t="s">
        <v>66</v>
      </c>
      <c r="AC18" s="61" t="s">
        <v>49</v>
      </c>
    </row>
    <row r="19" spans="1:29" ht="15.95" customHeight="1">
      <c r="A19" s="12"/>
      <c r="B19" s="12"/>
      <c r="C19" s="16"/>
      <c r="D19" s="16"/>
      <c r="E19" s="52" t="str">
        <f t="shared" si="0"/>
        <v/>
      </c>
      <c r="F19" s="16" t="str">
        <f t="shared" si="11"/>
        <v/>
      </c>
      <c r="G19" s="16" t="str">
        <f t="shared" si="12"/>
        <v/>
      </c>
      <c r="H19" s="16" t="str">
        <f t="shared" si="13"/>
        <v/>
      </c>
      <c r="I19" s="20"/>
      <c r="J19" s="20"/>
      <c r="K19" s="20"/>
      <c r="L19" s="42" t="str">
        <f t="shared" si="9"/>
        <v/>
      </c>
      <c r="M19" s="54" t="str">
        <f t="shared" si="10"/>
        <v/>
      </c>
      <c r="N19" s="54" t="str">
        <f t="shared" si="4"/>
        <v/>
      </c>
      <c r="O19" s="55" t="str">
        <f t="shared" si="5"/>
        <v/>
      </c>
      <c r="P19" s="20"/>
      <c r="Q19" s="42" t="str">
        <f t="shared" si="6"/>
        <v/>
      </c>
      <c r="R19" s="54" t="str">
        <f t="shared" si="7"/>
        <v/>
      </c>
      <c r="S19" s="55" t="str">
        <f t="shared" si="8"/>
        <v/>
      </c>
      <c r="U19" s="67" t="s">
        <v>67</v>
      </c>
      <c r="V19" s="68">
        <v>20.43</v>
      </c>
      <c r="X19" s="63" t="s">
        <v>67</v>
      </c>
      <c r="Y19" s="64" t="s">
        <v>48</v>
      </c>
      <c r="Z19" s="65" t="s">
        <v>67</v>
      </c>
      <c r="AA19" s="33" t="s">
        <v>49</v>
      </c>
      <c r="AB19" s="66" t="s">
        <v>67</v>
      </c>
      <c r="AC19" s="61" t="s">
        <v>49</v>
      </c>
    </row>
    <row r="20" spans="1:29" ht="15.95" customHeight="1">
      <c r="A20" s="12"/>
      <c r="B20" s="12"/>
      <c r="C20" s="16"/>
      <c r="D20" s="16"/>
      <c r="E20" s="52" t="str">
        <f t="shared" si="0"/>
        <v/>
      </c>
      <c r="F20" s="16" t="str">
        <f t="shared" si="11"/>
        <v/>
      </c>
      <c r="G20" s="16" t="str">
        <f t="shared" si="12"/>
        <v/>
      </c>
      <c r="H20" s="16" t="str">
        <f t="shared" si="13"/>
        <v/>
      </c>
      <c r="I20" s="20"/>
      <c r="J20" s="20"/>
      <c r="K20" s="20"/>
      <c r="L20" s="42" t="str">
        <f t="shared" si="9"/>
        <v/>
      </c>
      <c r="M20" s="54" t="str">
        <f t="shared" si="10"/>
        <v/>
      </c>
      <c r="N20" s="54" t="str">
        <f t="shared" si="4"/>
        <v/>
      </c>
      <c r="O20" s="55" t="str">
        <f t="shared" si="5"/>
        <v/>
      </c>
      <c r="P20" s="20"/>
      <c r="Q20" s="42" t="str">
        <f t="shared" si="6"/>
        <v/>
      </c>
      <c r="R20" s="54" t="str">
        <f t="shared" si="7"/>
        <v/>
      </c>
      <c r="S20" s="55" t="str">
        <f t="shared" si="8"/>
        <v/>
      </c>
      <c r="U20" s="67" t="s">
        <v>68</v>
      </c>
      <c r="V20" s="68">
        <v>15.73</v>
      </c>
      <c r="X20" s="63" t="s">
        <v>68</v>
      </c>
      <c r="Y20" s="64" t="s">
        <v>48</v>
      </c>
      <c r="Z20" s="65" t="s">
        <v>68</v>
      </c>
      <c r="AA20" s="33" t="s">
        <v>49</v>
      </c>
      <c r="AB20" s="66" t="s">
        <v>68</v>
      </c>
      <c r="AC20" s="61" t="s">
        <v>49</v>
      </c>
    </row>
    <row r="21" spans="1:29" ht="15.95" customHeight="1">
      <c r="A21" s="12"/>
      <c r="B21" s="12"/>
      <c r="C21" s="16"/>
      <c r="D21" s="16"/>
      <c r="E21" s="52" t="str">
        <f t="shared" si="0"/>
        <v/>
      </c>
      <c r="F21" s="16" t="str">
        <f t="shared" si="11"/>
        <v/>
      </c>
      <c r="G21" s="16" t="str">
        <f t="shared" si="12"/>
        <v/>
      </c>
      <c r="H21" s="16" t="str">
        <f t="shared" si="13"/>
        <v/>
      </c>
      <c r="I21" s="20"/>
      <c r="J21" s="20"/>
      <c r="K21" s="20"/>
      <c r="L21" s="42" t="str">
        <f t="shared" si="9"/>
        <v/>
      </c>
      <c r="M21" s="54" t="str">
        <f t="shared" si="10"/>
        <v/>
      </c>
      <c r="N21" s="54" t="str">
        <f t="shared" si="4"/>
        <v/>
      </c>
      <c r="O21" s="55" t="str">
        <f t="shared" si="5"/>
        <v/>
      </c>
      <c r="P21" s="20"/>
      <c r="Q21" s="42" t="str">
        <f t="shared" si="6"/>
        <v/>
      </c>
      <c r="R21" s="54" t="str">
        <f t="shared" si="7"/>
        <v/>
      </c>
      <c r="S21" s="55" t="str">
        <f t="shared" si="8"/>
        <v/>
      </c>
      <c r="U21" s="67" t="s">
        <v>69</v>
      </c>
      <c r="V21" s="68">
        <v>11.45</v>
      </c>
      <c r="X21" s="63" t="s">
        <v>69</v>
      </c>
      <c r="Y21" s="64" t="s">
        <v>48</v>
      </c>
      <c r="Z21" s="65" t="s">
        <v>69</v>
      </c>
      <c r="AA21" s="33" t="s">
        <v>49</v>
      </c>
      <c r="AB21" s="66" t="s">
        <v>69</v>
      </c>
      <c r="AC21" s="61" t="s">
        <v>49</v>
      </c>
    </row>
    <row r="22" spans="1:29" ht="15.95" customHeight="1">
      <c r="A22" s="12"/>
      <c r="B22" s="12"/>
      <c r="C22" s="16"/>
      <c r="D22" s="16"/>
      <c r="E22" s="52" t="str">
        <f t="shared" si="0"/>
        <v/>
      </c>
      <c r="F22" s="16" t="str">
        <f t="shared" si="11"/>
        <v/>
      </c>
      <c r="G22" s="16" t="str">
        <f t="shared" si="12"/>
        <v/>
      </c>
      <c r="H22" s="16" t="str">
        <f t="shared" si="13"/>
        <v/>
      </c>
      <c r="I22" s="20"/>
      <c r="J22" s="20"/>
      <c r="K22" s="20"/>
      <c r="L22" s="42" t="str">
        <f t="shared" si="9"/>
        <v/>
      </c>
      <c r="M22" s="54" t="str">
        <f t="shared" si="10"/>
        <v/>
      </c>
      <c r="N22" s="54" t="str">
        <f t="shared" si="4"/>
        <v/>
      </c>
      <c r="O22" s="55" t="str">
        <f t="shared" si="5"/>
        <v/>
      </c>
      <c r="P22" s="20"/>
      <c r="Q22" s="42" t="str">
        <f t="shared" si="6"/>
        <v/>
      </c>
      <c r="R22" s="54" t="str">
        <f t="shared" si="7"/>
        <v/>
      </c>
      <c r="S22" s="55" t="str">
        <f t="shared" si="8"/>
        <v/>
      </c>
      <c r="U22" s="67" t="s">
        <v>70</v>
      </c>
      <c r="V22" s="68">
        <v>16.8</v>
      </c>
      <c r="X22" s="63" t="s">
        <v>70</v>
      </c>
      <c r="Y22" s="64" t="s">
        <v>48</v>
      </c>
      <c r="Z22" s="65" t="s">
        <v>70</v>
      </c>
      <c r="AA22" s="33" t="s">
        <v>49</v>
      </c>
      <c r="AB22" s="66" t="s">
        <v>70</v>
      </c>
      <c r="AC22" s="61" t="s">
        <v>49</v>
      </c>
    </row>
    <row r="23" spans="1:29" ht="15.95" customHeight="1">
      <c r="A23" s="12"/>
      <c r="B23" s="12"/>
      <c r="C23" s="16"/>
      <c r="D23" s="16"/>
      <c r="E23" s="52" t="str">
        <f t="shared" si="0"/>
        <v/>
      </c>
      <c r="F23" s="16" t="str">
        <f t="shared" si="11"/>
        <v/>
      </c>
      <c r="G23" s="16" t="str">
        <f t="shared" si="12"/>
        <v/>
      </c>
      <c r="H23" s="16" t="str">
        <f t="shared" si="13"/>
        <v/>
      </c>
      <c r="I23" s="20"/>
      <c r="J23" s="20"/>
      <c r="K23" s="20"/>
      <c r="L23" s="42" t="str">
        <f t="shared" si="9"/>
        <v/>
      </c>
      <c r="M23" s="54" t="str">
        <f t="shared" si="10"/>
        <v/>
      </c>
      <c r="N23" s="54" t="str">
        <f t="shared" si="4"/>
        <v/>
      </c>
      <c r="O23" s="55" t="str">
        <f t="shared" si="5"/>
        <v/>
      </c>
      <c r="P23" s="20"/>
      <c r="Q23" s="42" t="str">
        <f t="shared" si="6"/>
        <v/>
      </c>
      <c r="R23" s="54" t="str">
        <f t="shared" si="7"/>
        <v/>
      </c>
      <c r="S23" s="55" t="str">
        <f t="shared" si="8"/>
        <v/>
      </c>
      <c r="U23" s="67" t="s">
        <v>71</v>
      </c>
      <c r="V23" s="68">
        <v>11.74</v>
      </c>
      <c r="X23" s="63" t="s">
        <v>71</v>
      </c>
      <c r="Y23" s="64" t="s">
        <v>64</v>
      </c>
      <c r="Z23" s="65" t="s">
        <v>71</v>
      </c>
      <c r="AA23" s="33" t="s">
        <v>48</v>
      </c>
      <c r="AB23" s="66" t="s">
        <v>71</v>
      </c>
      <c r="AC23" s="61" t="s">
        <v>48</v>
      </c>
    </row>
    <row r="24" spans="1:29" ht="15.95" customHeight="1">
      <c r="A24" s="12"/>
      <c r="B24" s="12"/>
      <c r="C24" s="16"/>
      <c r="D24" s="16"/>
      <c r="E24" s="52" t="str">
        <f t="shared" si="0"/>
        <v/>
      </c>
      <c r="F24" s="16" t="str">
        <f t="shared" si="11"/>
        <v/>
      </c>
      <c r="G24" s="16" t="str">
        <f t="shared" si="12"/>
        <v/>
      </c>
      <c r="H24" s="16" t="str">
        <f t="shared" si="13"/>
        <v/>
      </c>
      <c r="I24" s="20"/>
      <c r="J24" s="20"/>
      <c r="K24" s="20"/>
      <c r="L24" s="42" t="str">
        <f t="shared" si="9"/>
        <v/>
      </c>
      <c r="M24" s="54" t="str">
        <f t="shared" si="10"/>
        <v/>
      </c>
      <c r="N24" s="54" t="str">
        <f t="shared" si="4"/>
        <v/>
      </c>
      <c r="O24" s="55" t="str">
        <f t="shared" si="5"/>
        <v/>
      </c>
      <c r="P24" s="20"/>
      <c r="Q24" s="42" t="str">
        <f t="shared" si="6"/>
        <v/>
      </c>
      <c r="R24" s="54" t="str">
        <f t="shared" si="7"/>
        <v/>
      </c>
      <c r="S24" s="55" t="str">
        <f t="shared" si="8"/>
        <v/>
      </c>
      <c r="U24" s="67" t="s">
        <v>72</v>
      </c>
      <c r="V24" s="68">
        <v>8.83</v>
      </c>
      <c r="X24" s="63" t="s">
        <v>72</v>
      </c>
      <c r="Y24" s="64" t="s">
        <v>64</v>
      </c>
      <c r="Z24" s="65" t="s">
        <v>72</v>
      </c>
      <c r="AA24" s="33" t="s">
        <v>48</v>
      </c>
      <c r="AB24" s="66" t="s">
        <v>72</v>
      </c>
      <c r="AC24" s="61" t="s">
        <v>48</v>
      </c>
    </row>
    <row r="25" spans="1:29" ht="15.95" customHeight="1">
      <c r="A25" s="12"/>
      <c r="B25" s="12"/>
      <c r="C25" s="16"/>
      <c r="D25" s="16"/>
      <c r="E25" s="52" t="str">
        <f t="shared" si="0"/>
        <v/>
      </c>
      <c r="F25" s="16" t="str">
        <f t="shared" si="11"/>
        <v/>
      </c>
      <c r="G25" s="16" t="str">
        <f t="shared" si="12"/>
        <v/>
      </c>
      <c r="H25" s="16" t="str">
        <f t="shared" si="13"/>
        <v/>
      </c>
      <c r="I25" s="20"/>
      <c r="J25" s="20"/>
      <c r="K25" s="20"/>
      <c r="L25" s="42" t="str">
        <f t="shared" si="9"/>
        <v/>
      </c>
      <c r="M25" s="54" t="str">
        <f t="shared" si="10"/>
        <v/>
      </c>
      <c r="N25" s="54" t="str">
        <f t="shared" si="4"/>
        <v/>
      </c>
      <c r="O25" s="55" t="str">
        <f t="shared" si="5"/>
        <v/>
      </c>
      <c r="P25" s="20"/>
      <c r="Q25" s="42" t="str">
        <f t="shared" si="6"/>
        <v/>
      </c>
      <c r="R25" s="54" t="str">
        <f t="shared" si="7"/>
        <v/>
      </c>
      <c r="S25" s="55" t="str">
        <f t="shared" si="8"/>
        <v/>
      </c>
      <c r="U25" s="67" t="s">
        <v>73</v>
      </c>
      <c r="V25" s="68">
        <v>11.4</v>
      </c>
      <c r="X25" s="63" t="s">
        <v>73</v>
      </c>
      <c r="Y25" s="64" t="s">
        <v>74</v>
      </c>
      <c r="Z25" s="65" t="s">
        <v>73</v>
      </c>
      <c r="AA25" s="33" t="s">
        <v>48</v>
      </c>
      <c r="AB25" s="66" t="s">
        <v>73</v>
      </c>
      <c r="AC25" s="61" t="s">
        <v>48</v>
      </c>
    </row>
    <row r="26" spans="1:29" ht="15.95" customHeight="1">
      <c r="A26" s="12"/>
      <c r="B26" s="12"/>
      <c r="C26" s="16"/>
      <c r="D26" s="16"/>
      <c r="E26" s="52" t="str">
        <f t="shared" si="0"/>
        <v/>
      </c>
      <c r="F26" s="16" t="str">
        <f t="shared" si="11"/>
        <v/>
      </c>
      <c r="G26" s="16" t="str">
        <f t="shared" si="12"/>
        <v/>
      </c>
      <c r="H26" s="16" t="str">
        <f t="shared" si="13"/>
        <v/>
      </c>
      <c r="I26" s="20"/>
      <c r="J26" s="20"/>
      <c r="K26" s="20"/>
      <c r="L26" s="42" t="str">
        <f t="shared" si="9"/>
        <v/>
      </c>
      <c r="M26" s="54" t="str">
        <f t="shared" si="10"/>
        <v/>
      </c>
      <c r="N26" s="54" t="str">
        <f t="shared" si="4"/>
        <v/>
      </c>
      <c r="O26" s="55" t="str">
        <f t="shared" si="5"/>
        <v/>
      </c>
      <c r="P26" s="20"/>
      <c r="Q26" s="42" t="str">
        <f t="shared" si="6"/>
        <v/>
      </c>
      <c r="R26" s="54" t="str">
        <f t="shared" si="7"/>
        <v/>
      </c>
      <c r="S26" s="55" t="str">
        <f t="shared" si="8"/>
        <v/>
      </c>
      <c r="U26" s="67" t="s">
        <v>75</v>
      </c>
      <c r="V26" s="68">
        <v>12.47</v>
      </c>
      <c r="X26" s="63" t="s">
        <v>75</v>
      </c>
      <c r="Y26" s="64" t="s">
        <v>74</v>
      </c>
      <c r="Z26" s="65" t="s">
        <v>75</v>
      </c>
      <c r="AA26" s="33" t="s">
        <v>48</v>
      </c>
      <c r="AB26" s="66" t="s">
        <v>75</v>
      </c>
      <c r="AC26" s="61" t="s">
        <v>48</v>
      </c>
    </row>
    <row r="27" spans="1:29" ht="15.95" customHeight="1">
      <c r="A27" s="12"/>
      <c r="B27" s="12"/>
      <c r="C27" s="16"/>
      <c r="D27" s="16"/>
      <c r="E27" s="52" t="str">
        <f t="shared" si="0"/>
        <v/>
      </c>
      <c r="F27" s="16" t="str">
        <f t="shared" si="11"/>
        <v/>
      </c>
      <c r="G27" s="16" t="str">
        <f t="shared" si="12"/>
        <v/>
      </c>
      <c r="H27" s="16" t="str">
        <f t="shared" si="13"/>
        <v/>
      </c>
      <c r="I27" s="20"/>
      <c r="J27" s="20"/>
      <c r="K27" s="20"/>
      <c r="L27" s="42" t="str">
        <f t="shared" si="9"/>
        <v/>
      </c>
      <c r="M27" s="54" t="str">
        <f t="shared" si="10"/>
        <v/>
      </c>
      <c r="N27" s="54" t="str">
        <f t="shared" si="4"/>
        <v/>
      </c>
      <c r="O27" s="55" t="str">
        <f t="shared" si="5"/>
        <v/>
      </c>
      <c r="P27" s="20"/>
      <c r="Q27" s="42" t="str">
        <f t="shared" si="6"/>
        <v/>
      </c>
      <c r="R27" s="54" t="str">
        <f t="shared" si="7"/>
        <v/>
      </c>
      <c r="S27" s="55" t="str">
        <f t="shared" si="8"/>
        <v/>
      </c>
      <c r="U27" s="67" t="s">
        <v>76</v>
      </c>
      <c r="V27" s="68">
        <v>13.49</v>
      </c>
      <c r="X27" s="63" t="s">
        <v>76</v>
      </c>
      <c r="Y27" s="64" t="s">
        <v>74</v>
      </c>
      <c r="Z27" s="65" t="s">
        <v>76</v>
      </c>
      <c r="AA27" s="33" t="s">
        <v>48</v>
      </c>
      <c r="AB27" s="66" t="s">
        <v>76</v>
      </c>
      <c r="AC27" s="61" t="s">
        <v>48</v>
      </c>
    </row>
    <row r="28" spans="1:29" ht="15.95" customHeight="1">
      <c r="A28" s="12"/>
      <c r="B28" s="12"/>
      <c r="C28" s="16"/>
      <c r="D28" s="16"/>
      <c r="E28" s="52" t="str">
        <f t="shared" si="0"/>
        <v/>
      </c>
      <c r="F28" s="16" t="str">
        <f t="shared" si="11"/>
        <v/>
      </c>
      <c r="G28" s="16" t="str">
        <f t="shared" si="12"/>
        <v/>
      </c>
      <c r="H28" s="16" t="str">
        <f t="shared" si="13"/>
        <v/>
      </c>
      <c r="I28" s="20"/>
      <c r="J28" s="20"/>
      <c r="K28" s="20"/>
      <c r="L28" s="42" t="str">
        <f t="shared" si="9"/>
        <v/>
      </c>
      <c r="M28" s="54" t="str">
        <f t="shared" si="10"/>
        <v/>
      </c>
      <c r="N28" s="54" t="str">
        <f t="shared" si="4"/>
        <v/>
      </c>
      <c r="O28" s="55" t="str">
        <f t="shared" si="5"/>
        <v/>
      </c>
      <c r="P28" s="20"/>
      <c r="Q28" s="42" t="str">
        <f t="shared" si="6"/>
        <v/>
      </c>
      <c r="R28" s="54" t="str">
        <f t="shared" si="7"/>
        <v/>
      </c>
      <c r="S28" s="55" t="str">
        <f t="shared" si="8"/>
        <v/>
      </c>
      <c r="U28" s="67" t="s">
        <v>77</v>
      </c>
      <c r="V28" s="68">
        <v>15.26</v>
      </c>
      <c r="X28" s="63" t="s">
        <v>77</v>
      </c>
      <c r="Y28" s="64" t="s">
        <v>74</v>
      </c>
      <c r="Z28" s="65" t="s">
        <v>77</v>
      </c>
      <c r="AA28" s="33" t="s">
        <v>48</v>
      </c>
      <c r="AB28" s="66" t="s">
        <v>77</v>
      </c>
      <c r="AC28" s="61" t="s">
        <v>48</v>
      </c>
    </row>
    <row r="29" spans="1:29" ht="15.95" customHeight="1">
      <c r="A29" s="12"/>
      <c r="B29" s="12"/>
      <c r="C29" s="16"/>
      <c r="D29" s="16"/>
      <c r="E29" s="52" t="str">
        <f t="shared" si="0"/>
        <v/>
      </c>
      <c r="F29" s="16" t="str">
        <f t="shared" si="11"/>
        <v/>
      </c>
      <c r="G29" s="16" t="str">
        <f t="shared" si="12"/>
        <v/>
      </c>
      <c r="H29" s="16" t="str">
        <f t="shared" si="13"/>
        <v/>
      </c>
      <c r="I29" s="20"/>
      <c r="J29" s="20"/>
      <c r="K29" s="20"/>
      <c r="L29" s="42" t="str">
        <f t="shared" si="9"/>
        <v/>
      </c>
      <c r="M29" s="54" t="str">
        <f t="shared" si="10"/>
        <v/>
      </c>
      <c r="N29" s="54" t="str">
        <f t="shared" si="4"/>
        <v/>
      </c>
      <c r="O29" s="55" t="str">
        <f t="shared" si="5"/>
        <v/>
      </c>
      <c r="P29" s="20"/>
      <c r="Q29" s="42" t="str">
        <f t="shared" si="6"/>
        <v/>
      </c>
      <c r="R29" s="54" t="str">
        <f t="shared" si="7"/>
        <v/>
      </c>
      <c r="S29" s="55" t="str">
        <f t="shared" si="8"/>
        <v/>
      </c>
      <c r="U29" s="67" t="s">
        <v>78</v>
      </c>
      <c r="V29" s="68">
        <v>12.54</v>
      </c>
      <c r="X29" s="63" t="s">
        <v>78</v>
      </c>
      <c r="Y29" s="64" t="s">
        <v>48</v>
      </c>
      <c r="Z29" s="65" t="s">
        <v>78</v>
      </c>
      <c r="AA29" s="33" t="s">
        <v>49</v>
      </c>
      <c r="AB29" s="66" t="s">
        <v>78</v>
      </c>
      <c r="AC29" s="61" t="s">
        <v>49</v>
      </c>
    </row>
    <row r="30" spans="1:29" ht="15.95" customHeight="1">
      <c r="A30" s="12"/>
      <c r="B30" s="12"/>
      <c r="C30" s="16"/>
      <c r="D30" s="16"/>
      <c r="E30" s="52" t="str">
        <f t="shared" si="0"/>
        <v/>
      </c>
      <c r="F30" s="16" t="str">
        <f t="shared" si="11"/>
        <v/>
      </c>
      <c r="G30" s="16" t="str">
        <f t="shared" si="12"/>
        <v/>
      </c>
      <c r="H30" s="16" t="str">
        <f t="shared" si="13"/>
        <v/>
      </c>
      <c r="I30" s="20"/>
      <c r="J30" s="20"/>
      <c r="K30" s="20"/>
      <c r="L30" s="42" t="str">
        <f t="shared" si="9"/>
        <v/>
      </c>
      <c r="M30" s="54" t="str">
        <f t="shared" si="10"/>
        <v/>
      </c>
      <c r="N30" s="54" t="str">
        <f t="shared" si="4"/>
        <v/>
      </c>
      <c r="O30" s="55" t="str">
        <f t="shared" si="5"/>
        <v/>
      </c>
      <c r="P30" s="20"/>
      <c r="Q30" s="42" t="str">
        <f t="shared" si="6"/>
        <v/>
      </c>
      <c r="R30" s="54" t="str">
        <f t="shared" si="7"/>
        <v/>
      </c>
      <c r="S30" s="55" t="str">
        <f t="shared" si="8"/>
        <v/>
      </c>
      <c r="U30" s="67" t="s">
        <v>79</v>
      </c>
      <c r="V30" s="68">
        <v>8.74</v>
      </c>
      <c r="X30" s="63" t="s">
        <v>79</v>
      </c>
      <c r="Y30" s="64" t="s">
        <v>48</v>
      </c>
      <c r="Z30" s="65" t="s">
        <v>79</v>
      </c>
      <c r="AA30" s="33" t="s">
        <v>49</v>
      </c>
      <c r="AB30" s="66" t="s">
        <v>79</v>
      </c>
      <c r="AC30" s="61" t="s">
        <v>49</v>
      </c>
    </row>
    <row r="31" spans="1:29" ht="15.95" customHeight="1">
      <c r="A31" s="12"/>
      <c r="B31" s="12"/>
      <c r="C31" s="16"/>
      <c r="D31" s="16"/>
      <c r="E31" s="52" t="str">
        <f t="shared" si="0"/>
        <v/>
      </c>
      <c r="F31" s="16" t="str">
        <f t="shared" si="11"/>
        <v/>
      </c>
      <c r="G31" s="16" t="str">
        <f t="shared" si="12"/>
        <v/>
      </c>
      <c r="H31" s="16" t="str">
        <f t="shared" si="13"/>
        <v/>
      </c>
      <c r="I31" s="20"/>
      <c r="J31" s="20"/>
      <c r="K31" s="20"/>
      <c r="L31" s="42" t="str">
        <f t="shared" si="9"/>
        <v/>
      </c>
      <c r="M31" s="54" t="str">
        <f t="shared" si="10"/>
        <v/>
      </c>
      <c r="N31" s="54" t="str">
        <f t="shared" si="4"/>
        <v/>
      </c>
      <c r="O31" s="55" t="str">
        <f t="shared" si="5"/>
        <v/>
      </c>
      <c r="P31" s="20"/>
      <c r="Q31" s="42" t="str">
        <f t="shared" si="6"/>
        <v/>
      </c>
      <c r="R31" s="54" t="str">
        <f t="shared" si="7"/>
        <v/>
      </c>
      <c r="S31" s="55" t="str">
        <f t="shared" si="8"/>
        <v/>
      </c>
      <c r="U31" s="67" t="s">
        <v>80</v>
      </c>
      <c r="V31" s="68">
        <v>8.74</v>
      </c>
      <c r="X31" s="63" t="s">
        <v>80</v>
      </c>
      <c r="Y31" s="64" t="s">
        <v>48</v>
      </c>
      <c r="Z31" s="65" t="s">
        <v>80</v>
      </c>
      <c r="AA31" s="33" t="s">
        <v>49</v>
      </c>
      <c r="AB31" s="66" t="s">
        <v>80</v>
      </c>
      <c r="AC31" s="61" t="s">
        <v>49</v>
      </c>
    </row>
    <row r="32" spans="1:29" ht="15.95" customHeight="1">
      <c r="A32" s="12"/>
      <c r="B32" s="12"/>
      <c r="C32" s="16"/>
      <c r="D32" s="16"/>
      <c r="E32" s="52" t="str">
        <f t="shared" si="0"/>
        <v/>
      </c>
      <c r="F32" s="16" t="str">
        <f t="shared" si="11"/>
        <v/>
      </c>
      <c r="G32" s="16" t="str">
        <f t="shared" si="12"/>
        <v/>
      </c>
      <c r="H32" s="16" t="str">
        <f t="shared" si="13"/>
        <v/>
      </c>
      <c r="I32" s="20"/>
      <c r="J32" s="20"/>
      <c r="K32" s="20"/>
      <c r="L32" s="42" t="str">
        <f t="shared" si="9"/>
        <v/>
      </c>
      <c r="M32" s="54" t="str">
        <f t="shared" si="10"/>
        <v/>
      </c>
      <c r="N32" s="54" t="str">
        <f t="shared" si="4"/>
        <v/>
      </c>
      <c r="O32" s="55" t="str">
        <f t="shared" si="5"/>
        <v/>
      </c>
      <c r="P32" s="20"/>
      <c r="Q32" s="42" t="str">
        <f t="shared" si="6"/>
        <v/>
      </c>
      <c r="R32" s="54" t="str">
        <f t="shared" si="7"/>
        <v/>
      </c>
      <c r="S32" s="55" t="str">
        <f t="shared" si="8"/>
        <v/>
      </c>
      <c r="U32" s="67" t="s">
        <v>81</v>
      </c>
      <c r="V32" s="68">
        <v>15.1</v>
      </c>
      <c r="X32" s="63" t="s">
        <v>81</v>
      </c>
      <c r="Y32" s="64" t="s">
        <v>48</v>
      </c>
      <c r="Z32" s="65" t="s">
        <v>81</v>
      </c>
      <c r="AA32" s="33" t="s">
        <v>49</v>
      </c>
      <c r="AB32" s="66" t="s">
        <v>81</v>
      </c>
      <c r="AC32" s="61" t="s">
        <v>49</v>
      </c>
    </row>
    <row r="33" spans="1:29" ht="15.95" customHeight="1">
      <c r="A33" s="21"/>
      <c r="B33" s="22"/>
      <c r="C33" s="16"/>
      <c r="D33" s="16"/>
      <c r="E33" s="52" t="str">
        <f t="shared" si="0"/>
        <v/>
      </c>
      <c r="F33" s="16" t="str">
        <f t="shared" si="11"/>
        <v/>
      </c>
      <c r="G33" s="16" t="str">
        <f t="shared" si="12"/>
        <v/>
      </c>
      <c r="H33" s="16" t="str">
        <f t="shared" si="13"/>
        <v/>
      </c>
      <c r="I33" s="20"/>
      <c r="J33" s="20"/>
      <c r="K33" s="20"/>
      <c r="L33" s="42"/>
      <c r="M33" s="54" t="str">
        <f t="shared" si="10"/>
        <v/>
      </c>
      <c r="N33" s="54" t="str">
        <f t="shared" si="4"/>
        <v/>
      </c>
      <c r="O33" s="55" t="str">
        <f t="shared" si="5"/>
        <v/>
      </c>
      <c r="P33" s="20"/>
      <c r="Q33" s="42"/>
      <c r="R33" s="54" t="str">
        <f t="shared" si="7"/>
        <v/>
      </c>
      <c r="S33" s="55" t="str">
        <f t="shared" si="8"/>
        <v/>
      </c>
      <c r="U33" s="67" t="s">
        <v>82</v>
      </c>
      <c r="V33" s="68">
        <v>18.38</v>
      </c>
      <c r="X33" s="63" t="s">
        <v>82</v>
      </c>
      <c r="Y33" s="64" t="s">
        <v>48</v>
      </c>
      <c r="Z33" s="65" t="s">
        <v>82</v>
      </c>
      <c r="AA33" s="33" t="s">
        <v>49</v>
      </c>
      <c r="AB33" s="66" t="s">
        <v>82</v>
      </c>
      <c r="AC33" s="61" t="s">
        <v>49</v>
      </c>
    </row>
    <row r="34" spans="1:29" ht="15.95" customHeight="1">
      <c r="A34" s="21"/>
      <c r="B34" s="22"/>
      <c r="C34" s="16"/>
      <c r="D34" s="23"/>
      <c r="E34" s="52" t="str">
        <f t="shared" si="0"/>
        <v/>
      </c>
      <c r="F34" s="16" t="str">
        <f t="shared" si="11"/>
        <v/>
      </c>
      <c r="G34" s="16" t="str">
        <f t="shared" si="12"/>
        <v/>
      </c>
      <c r="H34" s="16" t="str">
        <f t="shared" si="13"/>
        <v/>
      </c>
      <c r="I34" s="20"/>
      <c r="J34" s="20"/>
      <c r="K34" s="20"/>
      <c r="L34" s="42" t="str">
        <f t="shared" ref="L34:L51" si="14">IF(K34="","",MAX(I34:K34))</f>
        <v/>
      </c>
      <c r="M34" s="54" t="str">
        <f t="shared" si="10"/>
        <v/>
      </c>
      <c r="N34" s="54" t="str">
        <f t="shared" si="4"/>
        <v/>
      </c>
      <c r="O34" s="55" t="str">
        <f t="shared" si="5"/>
        <v/>
      </c>
      <c r="P34" s="20"/>
      <c r="Q34" s="42" t="str">
        <f t="shared" ref="Q34:Q50" si="15">IF(P34="", "", MAX(I34:K34, P34))</f>
        <v/>
      </c>
      <c r="R34" s="54" t="str">
        <f t="shared" si="7"/>
        <v/>
      </c>
      <c r="S34" s="55" t="str">
        <f t="shared" si="8"/>
        <v/>
      </c>
      <c r="U34" s="55" t="s">
        <v>37</v>
      </c>
      <c r="V34" s="54">
        <v>21.2</v>
      </c>
      <c r="X34" s="38" t="s">
        <v>37</v>
      </c>
      <c r="Y34" s="71" t="s">
        <v>48</v>
      </c>
      <c r="Z34" s="72" t="s">
        <v>37</v>
      </c>
      <c r="AA34" s="73" t="s">
        <v>49</v>
      </c>
      <c r="AB34" s="74" t="s">
        <v>37</v>
      </c>
      <c r="AC34" s="75" t="s">
        <v>49</v>
      </c>
    </row>
    <row r="35" spans="1:29" ht="15.95" customHeight="1">
      <c r="A35" s="12"/>
      <c r="B35" s="12"/>
      <c r="C35" s="16"/>
      <c r="D35" s="17"/>
      <c r="E35" s="52" t="str">
        <f t="shared" ref="E35:E51" si="16">IF(F35&lt;&gt;"", F35, IF(G35&lt;&gt;"", G35, IF(H35&lt;&gt;"", H35, "")))</f>
        <v/>
      </c>
      <c r="F35" s="16" t="str">
        <f t="shared" si="11"/>
        <v/>
      </c>
      <c r="G35" s="16" t="str">
        <f t="shared" si="12"/>
        <v/>
      </c>
      <c r="H35" s="16" t="str">
        <f t="shared" si="13"/>
        <v/>
      </c>
      <c r="I35" s="20"/>
      <c r="J35" s="20"/>
      <c r="K35" s="20"/>
      <c r="L35" s="42" t="str">
        <f t="shared" si="14"/>
        <v/>
      </c>
      <c r="M35" s="54" t="str">
        <f t="shared" si="10"/>
        <v/>
      </c>
      <c r="N35" s="54" t="str">
        <f t="shared" ref="N35:N51" si="17">IF(M35="","",ROUNDDOWN((L35/M35*100),2))</f>
        <v/>
      </c>
      <c r="O35" s="55" t="str">
        <f t="shared" ref="O35:O61" si="18">IF(K35="","",RANK(N35,N$3:N$66,0))</f>
        <v/>
      </c>
      <c r="P35" s="20"/>
      <c r="Q35" s="42" t="str">
        <f t="shared" si="15"/>
        <v/>
      </c>
      <c r="R35" s="54" t="str">
        <f t="shared" si="7"/>
        <v/>
      </c>
      <c r="S35" s="55" t="str">
        <f t="shared" ref="S35:S51" si="19">IF(R35="","",RANK(R35,R$3:R$50,0))</f>
        <v/>
      </c>
      <c r="V35" s="76"/>
    </row>
    <row r="36" spans="1:29" ht="15.95" customHeight="1">
      <c r="A36" s="24"/>
      <c r="B36" s="25"/>
      <c r="C36" s="26"/>
      <c r="D36" s="26"/>
      <c r="E36" s="53" t="str">
        <f t="shared" si="16"/>
        <v/>
      </c>
      <c r="F36" s="16" t="str">
        <f t="shared" si="11"/>
        <v/>
      </c>
      <c r="G36" s="16" t="str">
        <f t="shared" si="12"/>
        <v/>
      </c>
      <c r="H36" s="16" t="str">
        <f t="shared" si="13"/>
        <v/>
      </c>
      <c r="I36" s="20"/>
      <c r="J36" s="20"/>
      <c r="K36" s="20"/>
      <c r="L36" s="42" t="str">
        <f t="shared" si="14"/>
        <v/>
      </c>
      <c r="M36" s="54" t="str">
        <f t="shared" si="10"/>
        <v/>
      </c>
      <c r="N36" s="54" t="str">
        <f t="shared" si="17"/>
        <v/>
      </c>
      <c r="O36" s="55" t="str">
        <f t="shared" si="18"/>
        <v/>
      </c>
      <c r="P36" s="20"/>
      <c r="Q36" s="42" t="str">
        <f t="shared" si="15"/>
        <v/>
      </c>
      <c r="R36" s="54" t="str">
        <f t="shared" si="7"/>
        <v/>
      </c>
      <c r="S36" s="55" t="str">
        <f t="shared" si="19"/>
        <v/>
      </c>
      <c r="V36" s="76"/>
    </row>
    <row r="37" spans="1:29" ht="15.95" customHeight="1">
      <c r="A37" s="24"/>
      <c r="B37" s="25"/>
      <c r="C37" s="26"/>
      <c r="D37" s="26"/>
      <c r="E37" s="53" t="str">
        <f t="shared" si="16"/>
        <v/>
      </c>
      <c r="F37" s="16" t="str">
        <f t="shared" si="11"/>
        <v/>
      </c>
      <c r="G37" s="16" t="str">
        <f t="shared" si="12"/>
        <v/>
      </c>
      <c r="H37" s="16" t="str">
        <f t="shared" si="13"/>
        <v/>
      </c>
      <c r="I37" s="20"/>
      <c r="J37" s="20"/>
      <c r="K37" s="20"/>
      <c r="L37" s="42" t="str">
        <f t="shared" si="14"/>
        <v/>
      </c>
      <c r="M37" s="54" t="str">
        <f t="shared" si="10"/>
        <v/>
      </c>
      <c r="N37" s="54" t="str">
        <f t="shared" si="17"/>
        <v/>
      </c>
      <c r="O37" s="55" t="str">
        <f t="shared" si="18"/>
        <v/>
      </c>
      <c r="P37" s="20"/>
      <c r="Q37" s="42" t="str">
        <f t="shared" si="15"/>
        <v/>
      </c>
      <c r="R37" s="54" t="str">
        <f t="shared" si="7"/>
        <v/>
      </c>
      <c r="S37" s="55" t="str">
        <f t="shared" si="19"/>
        <v/>
      </c>
      <c r="V37" s="76"/>
    </row>
    <row r="38" spans="1:29" ht="15.95" customHeight="1">
      <c r="A38" s="12"/>
      <c r="B38" s="13"/>
      <c r="C38" s="14"/>
      <c r="D38" s="15"/>
      <c r="E38" s="52" t="str">
        <f t="shared" si="16"/>
        <v/>
      </c>
      <c r="F38" s="16" t="str">
        <f t="shared" si="11"/>
        <v/>
      </c>
      <c r="G38" s="16" t="str">
        <f t="shared" si="12"/>
        <v/>
      </c>
      <c r="H38" s="16" t="str">
        <f t="shared" si="13"/>
        <v/>
      </c>
      <c r="I38" s="20"/>
      <c r="J38" s="20"/>
      <c r="K38" s="20"/>
      <c r="L38" s="42" t="str">
        <f t="shared" si="14"/>
        <v/>
      </c>
      <c r="M38" s="54" t="str">
        <f t="shared" si="10"/>
        <v/>
      </c>
      <c r="N38" s="54" t="str">
        <f t="shared" si="17"/>
        <v/>
      </c>
      <c r="O38" s="55" t="str">
        <f t="shared" si="18"/>
        <v/>
      </c>
      <c r="P38" s="20"/>
      <c r="Q38" s="42" t="str">
        <f t="shared" si="15"/>
        <v/>
      </c>
      <c r="R38" s="54" t="str">
        <f t="shared" si="7"/>
        <v/>
      </c>
      <c r="S38" s="55" t="str">
        <f t="shared" si="19"/>
        <v/>
      </c>
      <c r="V38" s="76"/>
    </row>
    <row r="39" spans="1:29" ht="15.95" customHeight="1">
      <c r="A39" s="12"/>
      <c r="B39" s="12"/>
      <c r="C39" s="16"/>
      <c r="D39" s="17"/>
      <c r="E39" s="52" t="str">
        <f t="shared" si="16"/>
        <v/>
      </c>
      <c r="F39" s="16" t="str">
        <f t="shared" si="11"/>
        <v/>
      </c>
      <c r="G39" s="16" t="str">
        <f t="shared" si="12"/>
        <v/>
      </c>
      <c r="H39" s="16" t="str">
        <f t="shared" si="13"/>
        <v/>
      </c>
      <c r="I39" s="20"/>
      <c r="J39" s="20"/>
      <c r="K39" s="20"/>
      <c r="L39" s="42" t="str">
        <f t="shared" si="14"/>
        <v/>
      </c>
      <c r="M39" s="54" t="str">
        <f t="shared" si="10"/>
        <v/>
      </c>
      <c r="N39" s="54" t="str">
        <f t="shared" si="17"/>
        <v/>
      </c>
      <c r="O39" s="55" t="str">
        <f t="shared" si="18"/>
        <v/>
      </c>
      <c r="P39" s="20"/>
      <c r="Q39" s="42" t="str">
        <f t="shared" si="15"/>
        <v/>
      </c>
      <c r="R39" s="54" t="str">
        <f t="shared" si="7"/>
        <v/>
      </c>
      <c r="S39" s="55" t="str">
        <f t="shared" si="19"/>
        <v/>
      </c>
      <c r="V39" s="76"/>
    </row>
    <row r="40" spans="1:29" ht="15.95" customHeight="1">
      <c r="A40" s="12"/>
      <c r="B40" s="12"/>
      <c r="C40" s="16"/>
      <c r="D40" s="17"/>
      <c r="E40" s="52" t="str">
        <f t="shared" si="16"/>
        <v/>
      </c>
      <c r="F40" s="16" t="str">
        <f t="shared" si="11"/>
        <v/>
      </c>
      <c r="G40" s="16" t="str">
        <f t="shared" si="12"/>
        <v/>
      </c>
      <c r="H40" s="16" t="str">
        <f t="shared" si="13"/>
        <v/>
      </c>
      <c r="I40" s="20"/>
      <c r="J40" s="20"/>
      <c r="K40" s="20"/>
      <c r="L40" s="42" t="str">
        <f t="shared" si="14"/>
        <v/>
      </c>
      <c r="M40" s="54" t="str">
        <f t="shared" si="10"/>
        <v/>
      </c>
      <c r="N40" s="54" t="str">
        <f t="shared" si="17"/>
        <v/>
      </c>
      <c r="O40" s="55" t="str">
        <f t="shared" si="18"/>
        <v/>
      </c>
      <c r="P40" s="20"/>
      <c r="Q40" s="42" t="str">
        <f t="shared" si="15"/>
        <v/>
      </c>
      <c r="R40" s="54" t="str">
        <f t="shared" si="7"/>
        <v/>
      </c>
      <c r="S40" s="55" t="str">
        <f t="shared" si="19"/>
        <v/>
      </c>
      <c r="V40" s="76"/>
    </row>
    <row r="41" spans="1:29" ht="15.95" customHeight="1">
      <c r="A41" s="12"/>
      <c r="B41" s="12"/>
      <c r="C41" s="16"/>
      <c r="D41" s="17"/>
      <c r="E41" s="52" t="str">
        <f t="shared" si="16"/>
        <v/>
      </c>
      <c r="F41" s="16" t="str">
        <f t="shared" si="11"/>
        <v/>
      </c>
      <c r="G41" s="16" t="str">
        <f t="shared" si="12"/>
        <v/>
      </c>
      <c r="H41" s="16" t="str">
        <f t="shared" si="13"/>
        <v/>
      </c>
      <c r="I41" s="20"/>
      <c r="J41" s="20"/>
      <c r="K41" s="20"/>
      <c r="L41" s="42" t="str">
        <f t="shared" si="14"/>
        <v/>
      </c>
      <c r="M41" s="54" t="str">
        <f t="shared" si="10"/>
        <v/>
      </c>
      <c r="N41" s="54" t="str">
        <f t="shared" si="17"/>
        <v/>
      </c>
      <c r="O41" s="55" t="str">
        <f t="shared" si="18"/>
        <v/>
      </c>
      <c r="P41" s="20"/>
      <c r="Q41" s="42" t="str">
        <f t="shared" si="15"/>
        <v/>
      </c>
      <c r="R41" s="54" t="str">
        <f t="shared" si="7"/>
        <v/>
      </c>
      <c r="S41" s="55" t="str">
        <f t="shared" si="19"/>
        <v/>
      </c>
      <c r="V41" s="76"/>
    </row>
    <row r="42" spans="1:29" ht="15.95" customHeight="1">
      <c r="A42" s="12"/>
      <c r="B42" s="12"/>
      <c r="C42" s="16"/>
      <c r="D42" s="17"/>
      <c r="E42" s="52" t="str">
        <f t="shared" si="16"/>
        <v/>
      </c>
      <c r="F42" s="16" t="str">
        <f t="shared" si="11"/>
        <v/>
      </c>
      <c r="G42" s="16" t="str">
        <f t="shared" si="12"/>
        <v/>
      </c>
      <c r="H42" s="16" t="str">
        <f t="shared" si="13"/>
        <v/>
      </c>
      <c r="I42" s="20"/>
      <c r="J42" s="20"/>
      <c r="K42" s="20"/>
      <c r="L42" s="42" t="str">
        <f t="shared" si="14"/>
        <v/>
      </c>
      <c r="M42" s="54" t="str">
        <f t="shared" si="10"/>
        <v/>
      </c>
      <c r="N42" s="54" t="str">
        <f t="shared" si="17"/>
        <v/>
      </c>
      <c r="O42" s="55" t="str">
        <f t="shared" si="18"/>
        <v/>
      </c>
      <c r="P42" s="20"/>
      <c r="Q42" s="42" t="str">
        <f t="shared" si="15"/>
        <v/>
      </c>
      <c r="R42" s="54" t="str">
        <f t="shared" si="7"/>
        <v/>
      </c>
      <c r="S42" s="55" t="str">
        <f t="shared" si="19"/>
        <v/>
      </c>
    </row>
    <row r="43" spans="1:29" ht="15.95" customHeight="1">
      <c r="A43" s="12"/>
      <c r="B43" s="12"/>
      <c r="C43" s="16"/>
      <c r="D43" s="17"/>
      <c r="E43" s="52" t="str">
        <f t="shared" si="16"/>
        <v/>
      </c>
      <c r="F43" s="16" t="str">
        <f t="shared" si="11"/>
        <v/>
      </c>
      <c r="G43" s="16" t="str">
        <f t="shared" si="12"/>
        <v/>
      </c>
      <c r="H43" s="16" t="str">
        <f t="shared" si="13"/>
        <v/>
      </c>
      <c r="I43" s="20"/>
      <c r="J43" s="20"/>
      <c r="K43" s="20"/>
      <c r="L43" s="42" t="str">
        <f t="shared" si="14"/>
        <v/>
      </c>
      <c r="M43" s="54" t="str">
        <f t="shared" si="10"/>
        <v/>
      </c>
      <c r="N43" s="54" t="str">
        <f t="shared" si="17"/>
        <v/>
      </c>
      <c r="O43" s="55" t="str">
        <f t="shared" si="18"/>
        <v/>
      </c>
      <c r="P43" s="20"/>
      <c r="Q43" s="42" t="str">
        <f t="shared" si="15"/>
        <v/>
      </c>
      <c r="R43" s="54" t="str">
        <f t="shared" si="7"/>
        <v/>
      </c>
      <c r="S43" s="55" t="str">
        <f t="shared" si="19"/>
        <v/>
      </c>
    </row>
    <row r="44" spans="1:29" ht="15.95" customHeight="1">
      <c r="A44" s="12"/>
      <c r="B44" s="12"/>
      <c r="C44" s="16"/>
      <c r="D44" s="17"/>
      <c r="E44" s="52" t="str">
        <f t="shared" si="16"/>
        <v/>
      </c>
      <c r="F44" s="16" t="str">
        <f t="shared" si="11"/>
        <v/>
      </c>
      <c r="G44" s="16" t="str">
        <f t="shared" si="12"/>
        <v/>
      </c>
      <c r="H44" s="16" t="str">
        <f t="shared" si="13"/>
        <v/>
      </c>
      <c r="I44" s="20"/>
      <c r="J44" s="20"/>
      <c r="K44" s="20"/>
      <c r="L44" s="42" t="str">
        <f t="shared" si="14"/>
        <v/>
      </c>
      <c r="M44" s="54" t="str">
        <f t="shared" si="10"/>
        <v/>
      </c>
      <c r="N44" s="54" t="str">
        <f t="shared" si="17"/>
        <v/>
      </c>
      <c r="O44" s="55" t="str">
        <f t="shared" si="18"/>
        <v/>
      </c>
      <c r="P44" s="20"/>
      <c r="Q44" s="42" t="str">
        <f t="shared" si="15"/>
        <v/>
      </c>
      <c r="R44" s="54" t="str">
        <f t="shared" si="7"/>
        <v/>
      </c>
      <c r="S44" s="55" t="str">
        <f t="shared" si="19"/>
        <v/>
      </c>
    </row>
    <row r="45" spans="1:29" ht="15.95" customHeight="1">
      <c r="A45" s="12"/>
      <c r="B45" s="12"/>
      <c r="C45" s="16"/>
      <c r="D45" s="17"/>
      <c r="E45" s="52" t="str">
        <f t="shared" si="16"/>
        <v/>
      </c>
      <c r="F45" s="16" t="str">
        <f t="shared" si="11"/>
        <v/>
      </c>
      <c r="G45" s="16" t="str">
        <f t="shared" si="12"/>
        <v/>
      </c>
      <c r="H45" s="16" t="str">
        <f t="shared" si="13"/>
        <v/>
      </c>
      <c r="I45" s="20"/>
      <c r="J45" s="20"/>
      <c r="K45" s="20"/>
      <c r="L45" s="42" t="str">
        <f t="shared" si="14"/>
        <v/>
      </c>
      <c r="M45" s="54" t="str">
        <f t="shared" si="10"/>
        <v/>
      </c>
      <c r="N45" s="54" t="str">
        <f t="shared" si="17"/>
        <v/>
      </c>
      <c r="O45" s="55" t="str">
        <f t="shared" si="18"/>
        <v/>
      </c>
      <c r="P45" s="20"/>
      <c r="Q45" s="42" t="str">
        <f t="shared" si="15"/>
        <v/>
      </c>
      <c r="R45" s="54" t="str">
        <f t="shared" si="7"/>
        <v/>
      </c>
      <c r="S45" s="55" t="str">
        <f t="shared" si="19"/>
        <v/>
      </c>
    </row>
    <row r="46" spans="1:29" ht="15.95" customHeight="1">
      <c r="A46" s="12"/>
      <c r="B46" s="12"/>
      <c r="C46" s="16"/>
      <c r="D46" s="17"/>
      <c r="E46" s="52" t="str">
        <f t="shared" si="16"/>
        <v/>
      </c>
      <c r="F46" s="16" t="str">
        <f t="shared" si="11"/>
        <v/>
      </c>
      <c r="G46" s="16" t="str">
        <f t="shared" si="12"/>
        <v/>
      </c>
      <c r="H46" s="16" t="str">
        <f t="shared" si="13"/>
        <v/>
      </c>
      <c r="I46" s="20"/>
      <c r="J46" s="20"/>
      <c r="K46" s="20"/>
      <c r="L46" s="42" t="str">
        <f t="shared" si="14"/>
        <v/>
      </c>
      <c r="M46" s="54" t="str">
        <f t="shared" si="10"/>
        <v/>
      </c>
      <c r="N46" s="54" t="str">
        <f t="shared" si="17"/>
        <v/>
      </c>
      <c r="O46" s="55" t="str">
        <f t="shared" si="18"/>
        <v/>
      </c>
      <c r="P46" s="20"/>
      <c r="Q46" s="42" t="str">
        <f t="shared" si="15"/>
        <v/>
      </c>
      <c r="R46" s="54" t="str">
        <f t="shared" si="7"/>
        <v/>
      </c>
      <c r="S46" s="55" t="str">
        <f t="shared" si="19"/>
        <v/>
      </c>
    </row>
    <row r="47" spans="1:29" ht="15.95" customHeight="1">
      <c r="A47" s="12"/>
      <c r="B47" s="12"/>
      <c r="C47" s="16"/>
      <c r="D47" s="17"/>
      <c r="E47" s="52" t="str">
        <f t="shared" si="16"/>
        <v/>
      </c>
      <c r="F47" s="16" t="str">
        <f t="shared" si="11"/>
        <v/>
      </c>
      <c r="G47" s="16" t="str">
        <f t="shared" si="12"/>
        <v/>
      </c>
      <c r="H47" s="16" t="str">
        <f t="shared" si="13"/>
        <v/>
      </c>
      <c r="I47" s="20"/>
      <c r="J47" s="20"/>
      <c r="K47" s="20"/>
      <c r="L47" s="42" t="str">
        <f t="shared" si="14"/>
        <v/>
      </c>
      <c r="M47" s="54" t="str">
        <f t="shared" si="10"/>
        <v/>
      </c>
      <c r="N47" s="54" t="str">
        <f t="shared" si="17"/>
        <v/>
      </c>
      <c r="O47" s="55" t="str">
        <f t="shared" si="18"/>
        <v/>
      </c>
      <c r="P47" s="20"/>
      <c r="Q47" s="42" t="str">
        <f t="shared" si="15"/>
        <v/>
      </c>
      <c r="R47" s="54" t="str">
        <f t="shared" si="7"/>
        <v/>
      </c>
      <c r="S47" s="55" t="str">
        <f t="shared" si="19"/>
        <v/>
      </c>
    </row>
    <row r="48" spans="1:29" ht="15.95" customHeight="1">
      <c r="A48" s="12"/>
      <c r="B48" s="12"/>
      <c r="C48" s="16"/>
      <c r="D48" s="17"/>
      <c r="E48" s="52" t="str">
        <f t="shared" si="16"/>
        <v/>
      </c>
      <c r="F48" s="16" t="str">
        <f t="shared" si="11"/>
        <v/>
      </c>
      <c r="G48" s="16" t="str">
        <f t="shared" si="12"/>
        <v/>
      </c>
      <c r="H48" s="16" t="str">
        <f t="shared" si="13"/>
        <v/>
      </c>
      <c r="I48" s="20"/>
      <c r="J48" s="20"/>
      <c r="K48" s="20"/>
      <c r="L48" s="42" t="str">
        <f t="shared" si="14"/>
        <v/>
      </c>
      <c r="M48" s="54" t="str">
        <f t="shared" si="10"/>
        <v/>
      </c>
      <c r="N48" s="54" t="str">
        <f t="shared" si="17"/>
        <v/>
      </c>
      <c r="O48" s="55" t="str">
        <f t="shared" si="18"/>
        <v/>
      </c>
      <c r="P48" s="20"/>
      <c r="Q48" s="42" t="str">
        <f t="shared" si="15"/>
        <v/>
      </c>
      <c r="R48" s="54" t="str">
        <f t="shared" si="7"/>
        <v/>
      </c>
      <c r="S48" s="55" t="str">
        <f t="shared" si="19"/>
        <v/>
      </c>
    </row>
    <row r="49" spans="1:19" ht="15.95" customHeight="1">
      <c r="A49" s="12"/>
      <c r="B49" s="12"/>
      <c r="C49" s="16"/>
      <c r="D49" s="17"/>
      <c r="E49" s="52" t="str">
        <f t="shared" si="16"/>
        <v/>
      </c>
      <c r="F49" s="16" t="str">
        <f t="shared" si="11"/>
        <v/>
      </c>
      <c r="G49" s="16" t="str">
        <f t="shared" si="12"/>
        <v/>
      </c>
      <c r="H49" s="16" t="str">
        <f t="shared" si="13"/>
        <v/>
      </c>
      <c r="I49" s="20"/>
      <c r="J49" s="20"/>
      <c r="K49" s="20"/>
      <c r="L49" s="42" t="str">
        <f t="shared" si="14"/>
        <v/>
      </c>
      <c r="M49" s="54" t="str">
        <f t="shared" si="10"/>
        <v/>
      </c>
      <c r="N49" s="54" t="str">
        <f t="shared" si="17"/>
        <v/>
      </c>
      <c r="O49" s="55" t="str">
        <f t="shared" si="18"/>
        <v/>
      </c>
      <c r="P49" s="20"/>
      <c r="Q49" s="42" t="str">
        <f t="shared" si="15"/>
        <v/>
      </c>
      <c r="R49" s="54" t="str">
        <f t="shared" si="7"/>
        <v/>
      </c>
      <c r="S49" s="55" t="str">
        <f t="shared" si="19"/>
        <v/>
      </c>
    </row>
    <row r="50" spans="1:19" ht="15.95" customHeight="1">
      <c r="A50" s="12"/>
      <c r="B50" s="12"/>
      <c r="C50" s="16"/>
      <c r="D50" s="17"/>
      <c r="E50" s="52" t="str">
        <f t="shared" si="16"/>
        <v/>
      </c>
      <c r="F50" s="16" t="str">
        <f t="shared" si="11"/>
        <v/>
      </c>
      <c r="G50" s="16" t="str">
        <f t="shared" si="12"/>
        <v/>
      </c>
      <c r="H50" s="16" t="str">
        <f t="shared" si="13"/>
        <v/>
      </c>
      <c r="I50" s="20"/>
      <c r="J50" s="20"/>
      <c r="K50" s="20"/>
      <c r="L50" s="42" t="str">
        <f t="shared" si="14"/>
        <v/>
      </c>
      <c r="M50" s="54" t="str">
        <f t="shared" si="10"/>
        <v/>
      </c>
      <c r="N50" s="54" t="str">
        <f t="shared" si="17"/>
        <v/>
      </c>
      <c r="O50" s="55" t="str">
        <f t="shared" si="18"/>
        <v/>
      </c>
      <c r="P50" s="20"/>
      <c r="Q50" s="42" t="str">
        <f t="shared" si="15"/>
        <v/>
      </c>
      <c r="R50" s="54" t="str">
        <f t="shared" si="7"/>
        <v/>
      </c>
      <c r="S50" s="55" t="str">
        <f t="shared" si="19"/>
        <v/>
      </c>
    </row>
    <row r="51" spans="1:19" ht="15.95" customHeight="1">
      <c r="A51" s="12"/>
      <c r="B51" s="12"/>
      <c r="C51" s="16"/>
      <c r="D51" s="17"/>
      <c r="E51" s="52" t="str">
        <f t="shared" si="16"/>
        <v/>
      </c>
      <c r="F51" s="16" t="str">
        <f t="shared" si="11"/>
        <v/>
      </c>
      <c r="G51" s="16" t="str">
        <f t="shared" si="12"/>
        <v/>
      </c>
      <c r="H51" s="16" t="str">
        <f t="shared" si="13"/>
        <v/>
      </c>
      <c r="I51" s="20"/>
      <c r="J51" s="20"/>
      <c r="K51" s="20"/>
      <c r="L51" s="42" t="str">
        <f t="shared" si="14"/>
        <v/>
      </c>
      <c r="M51" s="54" t="str">
        <f t="shared" si="10"/>
        <v/>
      </c>
      <c r="N51" s="54" t="str">
        <f t="shared" si="17"/>
        <v/>
      </c>
      <c r="O51" s="55" t="str">
        <f t="shared" si="18"/>
        <v/>
      </c>
      <c r="P51" s="20" t="s">
        <v>83</v>
      </c>
      <c r="Q51" s="42"/>
      <c r="R51" s="54"/>
      <c r="S51" s="55" t="str">
        <f t="shared" si="19"/>
        <v/>
      </c>
    </row>
    <row r="52" spans="1:19" ht="15.95" customHeight="1">
      <c r="F52" s="19"/>
      <c r="G52" s="19"/>
      <c r="H52" s="19"/>
      <c r="O52" s="6" t="str">
        <f t="shared" si="18"/>
        <v/>
      </c>
    </row>
    <row r="53" spans="1:19" ht="15.95" customHeight="1">
      <c r="F53" s="19"/>
      <c r="G53" s="19"/>
      <c r="H53" s="19"/>
      <c r="O53" s="6" t="str">
        <f t="shared" si="18"/>
        <v/>
      </c>
    </row>
    <row r="54" spans="1:19" ht="15.95" customHeight="1">
      <c r="F54" s="19"/>
      <c r="G54" s="19"/>
      <c r="H54" s="19"/>
      <c r="M54" s="6" t="str">
        <f t="shared" ref="M54:M67" si="20">IF(D54="","",VLOOKUP(D54,$U$3:$V$33,2,FALSE))</f>
        <v/>
      </c>
      <c r="O54" s="6" t="str">
        <f t="shared" si="18"/>
        <v/>
      </c>
    </row>
    <row r="55" spans="1:19" ht="15.95" customHeight="1">
      <c r="F55" s="19"/>
      <c r="G55" s="19"/>
      <c r="H55" s="19"/>
      <c r="M55" s="6" t="str">
        <f t="shared" si="20"/>
        <v/>
      </c>
      <c r="O55" s="6" t="str">
        <f t="shared" si="18"/>
        <v/>
      </c>
    </row>
    <row r="56" spans="1:19" ht="15.95" customHeight="1">
      <c r="F56" s="19"/>
      <c r="G56" s="19"/>
      <c r="H56" s="19"/>
      <c r="M56" s="6" t="str">
        <f t="shared" si="20"/>
        <v/>
      </c>
      <c r="O56" s="6" t="str">
        <f t="shared" si="18"/>
        <v/>
      </c>
    </row>
    <row r="57" spans="1:19" ht="15.95" customHeight="1">
      <c r="F57" s="19"/>
      <c r="G57" s="19"/>
      <c r="H57" s="19"/>
      <c r="M57" s="6" t="str">
        <f t="shared" si="20"/>
        <v/>
      </c>
      <c r="O57" s="6" t="str">
        <f t="shared" si="18"/>
        <v/>
      </c>
    </row>
    <row r="58" spans="1:19" ht="15.95" customHeight="1">
      <c r="F58" s="19"/>
      <c r="G58" s="19"/>
      <c r="H58" s="19"/>
      <c r="M58" s="6" t="str">
        <f t="shared" si="20"/>
        <v/>
      </c>
      <c r="O58" s="6" t="str">
        <f t="shared" si="18"/>
        <v/>
      </c>
    </row>
    <row r="59" spans="1:19" ht="15.95" customHeight="1">
      <c r="F59" s="19"/>
      <c r="G59" s="19"/>
      <c r="H59" s="19"/>
      <c r="M59" s="6" t="str">
        <f t="shared" si="20"/>
        <v/>
      </c>
      <c r="O59" s="6" t="str">
        <f t="shared" si="18"/>
        <v/>
      </c>
    </row>
    <row r="60" spans="1:19" ht="15.95" customHeight="1">
      <c r="F60" s="19"/>
      <c r="G60" s="19"/>
      <c r="H60" s="19"/>
      <c r="M60" s="6" t="str">
        <f t="shared" si="20"/>
        <v/>
      </c>
      <c r="O60" s="6" t="str">
        <f t="shared" si="18"/>
        <v/>
      </c>
    </row>
    <row r="61" spans="1:19" ht="15.95" customHeight="1">
      <c r="F61" s="19"/>
      <c r="G61" s="19"/>
      <c r="H61" s="19"/>
      <c r="M61" s="6" t="str">
        <f t="shared" si="20"/>
        <v/>
      </c>
      <c r="O61" s="6" t="str">
        <f t="shared" si="18"/>
        <v/>
      </c>
    </row>
    <row r="62" spans="1:19" ht="15.95" customHeight="1">
      <c r="F62" s="19"/>
      <c r="G62" s="19"/>
      <c r="H62" s="19"/>
      <c r="M62" s="6" t="str">
        <f t="shared" si="20"/>
        <v/>
      </c>
    </row>
    <row r="63" spans="1:19" ht="15.95" customHeight="1">
      <c r="F63" s="19"/>
      <c r="G63" s="19"/>
      <c r="H63" s="19"/>
      <c r="M63" s="6" t="str">
        <f t="shared" si="20"/>
        <v/>
      </c>
    </row>
    <row r="64" spans="1:19" ht="15.95" customHeight="1">
      <c r="F64" s="19"/>
      <c r="G64" s="19"/>
      <c r="H64" s="19"/>
      <c r="M64" s="6" t="str">
        <f t="shared" si="20"/>
        <v/>
      </c>
    </row>
    <row r="65" spans="6:13" ht="15.95" customHeight="1">
      <c r="F65" s="19"/>
      <c r="G65" s="19"/>
      <c r="H65" s="19"/>
      <c r="M65" s="6" t="str">
        <f t="shared" si="20"/>
        <v/>
      </c>
    </row>
    <row r="66" spans="6:13" ht="15.95" customHeight="1">
      <c r="F66" s="19"/>
      <c r="G66" s="19"/>
      <c r="H66" s="19"/>
      <c r="M66" s="6" t="str">
        <f t="shared" si="20"/>
        <v/>
      </c>
    </row>
    <row r="67" spans="6:13" ht="15.95" customHeight="1">
      <c r="F67" s="19"/>
      <c r="G67" s="19"/>
      <c r="H67" s="19"/>
      <c r="M67" s="6" t="str">
        <f t="shared" si="20"/>
        <v/>
      </c>
    </row>
  </sheetData>
  <sheetProtection algorithmName="SHA-512" hashValue="JTunku1jPnV3UUmDBBhd6vUnRjAIQbmbaJHkxx+Lu8iOjS3Bue3aUQ4Ee9MdGBlR2v2pzBfGAK+QiDTeVuX7/A==" saltValue="uIbmPkhVSn+vi96quBqhDg==" spinCount="100000" sheet="1" selectLockedCells="1"/>
  <sortState xmlns:xlrd2="http://schemas.microsoft.com/office/spreadsheetml/2017/richdata2" ref="A3:S67">
    <sortCondition ref="S3:S67"/>
  </sortState>
  <phoneticPr fontId="6" type="noConversion"/>
  <conditionalFormatting sqref="E3:H51">
    <cfRule type="containsText" dxfId="9" priority="4" operator="containsText" text="3 kg">
      <formula>NOT(ISERROR(SEARCH("3 kg",E3)))</formula>
    </cfRule>
    <cfRule type="containsText" dxfId="8" priority="5" operator="containsText" text="1.5 kg">
      <formula>NOT(ISERROR(SEARCH("1.5 kg",E3)))</formula>
    </cfRule>
    <cfRule type="containsText" dxfId="7" priority="6" operator="containsText" text="1 kg">
      <formula>NOT(ISERROR(SEARCH("1 kg",E3)))</formula>
    </cfRule>
    <cfRule type="containsText" dxfId="6" priority="7" operator="containsText" text="2 kg">
      <formula>NOT(ISERROR(SEARCH("2 kg",E3)))</formula>
    </cfRule>
  </conditionalFormatting>
  <conditionalFormatting sqref="O3:O61">
    <cfRule type="cellIs" dxfId="5" priority="47" operator="lessThan">
      <formula>9</formula>
    </cfRule>
  </conditionalFormatting>
  <conditionalFormatting sqref="S3:S51">
    <cfRule type="cellIs" dxfId="4" priority="35" operator="between">
      <formula>1</formula>
      <formula>3</formula>
    </cfRule>
  </conditionalFormatting>
  <pageMargins left="0.25" right="0.25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0F73C-35D4-4BF3-B714-897B9676F5A3}">
  <sheetPr>
    <tabColor theme="8" tint="0.59999389629810485"/>
    <pageSetUpPr fitToPage="1"/>
  </sheetPr>
  <dimension ref="A1:AC67"/>
  <sheetViews>
    <sheetView zoomScaleNormal="100" workbookViewId="0">
      <selection activeCell="P3" sqref="P3:P5"/>
    </sheetView>
  </sheetViews>
  <sheetFormatPr defaultColWidth="9.140625" defaultRowHeight="14.25"/>
  <cols>
    <col min="1" max="1" width="27" style="18" customWidth="1"/>
    <col min="2" max="2" width="27.42578125" style="18" bestFit="1" customWidth="1"/>
    <col min="3" max="4" width="9.7109375" style="19" customWidth="1"/>
    <col min="5" max="5" width="9.7109375" style="6" customWidth="1"/>
    <col min="6" max="8" width="9.7109375" style="6" hidden="1" customWidth="1"/>
    <col min="9" max="11" width="9.7109375" style="18" customWidth="1"/>
    <col min="12" max="12" width="13.140625" style="11" customWidth="1"/>
    <col min="13" max="14" width="9.7109375" style="11" customWidth="1"/>
    <col min="15" max="15" width="12.85546875" style="11" customWidth="1"/>
    <col min="16" max="16" width="9.7109375" style="18" customWidth="1"/>
    <col min="17" max="17" width="9.7109375" style="39" customWidth="1"/>
    <col min="18" max="19" width="9.7109375" style="11" customWidth="1"/>
    <col min="20" max="20" width="8.140625" style="11" customWidth="1"/>
    <col min="21" max="21" width="9.5703125" style="11" customWidth="1"/>
    <col min="22" max="22" width="9.140625" style="11"/>
    <col min="23" max="23" width="8.5703125" style="11" customWidth="1"/>
    <col min="24" max="29" width="9.140625" style="6"/>
    <col min="30" max="16384" width="9.140625" style="11"/>
  </cols>
  <sheetData>
    <row r="1" spans="1:29" s="1" customFormat="1" ht="32.25" customHeight="1">
      <c r="A1" s="5" t="s">
        <v>84</v>
      </c>
      <c r="B1" s="9" t="s">
        <v>1</v>
      </c>
      <c r="C1" s="3"/>
      <c r="D1" s="3"/>
      <c r="E1" s="2"/>
      <c r="F1" s="3"/>
      <c r="G1" s="3"/>
      <c r="H1" s="3"/>
      <c r="I1" s="4"/>
      <c r="J1" s="4"/>
      <c r="K1" s="4"/>
      <c r="P1" s="4"/>
      <c r="Q1" s="32"/>
      <c r="T1" s="57"/>
      <c r="U1" s="57"/>
      <c r="V1" s="57"/>
      <c r="W1" s="57"/>
      <c r="X1" s="2"/>
      <c r="Y1" s="2"/>
      <c r="Z1" s="2"/>
      <c r="AA1" s="2"/>
      <c r="AB1" s="2"/>
      <c r="AC1" s="2"/>
    </row>
    <row r="2" spans="1:29" s="6" customFormat="1" ht="28.5">
      <c r="A2" s="7" t="s">
        <v>2</v>
      </c>
      <c r="B2" s="8" t="s">
        <v>3</v>
      </c>
      <c r="C2" s="8" t="s">
        <v>4</v>
      </c>
      <c r="D2" s="8" t="s">
        <v>5</v>
      </c>
      <c r="E2" s="79" t="s">
        <v>39</v>
      </c>
      <c r="F2" s="28" t="s">
        <v>40</v>
      </c>
      <c r="G2" s="28" t="s">
        <v>41</v>
      </c>
      <c r="H2" s="28" t="s">
        <v>42</v>
      </c>
      <c r="I2" s="7" t="s">
        <v>6</v>
      </c>
      <c r="J2" s="7" t="s">
        <v>7</v>
      </c>
      <c r="K2" s="7" t="s">
        <v>8</v>
      </c>
      <c r="L2" s="33" t="s">
        <v>9</v>
      </c>
      <c r="M2" s="34" t="s">
        <v>10</v>
      </c>
      <c r="N2" s="35" t="s">
        <v>11</v>
      </c>
      <c r="O2" s="33" t="s">
        <v>12</v>
      </c>
      <c r="P2" s="7" t="s">
        <v>13</v>
      </c>
      <c r="Q2" s="33" t="s">
        <v>14</v>
      </c>
      <c r="R2" s="35" t="s">
        <v>11</v>
      </c>
      <c r="S2" s="33" t="s">
        <v>15</v>
      </c>
      <c r="U2" s="40" t="s">
        <v>84</v>
      </c>
      <c r="V2" s="41" t="s">
        <v>10</v>
      </c>
      <c r="X2" s="60" t="s">
        <v>43</v>
      </c>
      <c r="Y2" s="61" t="s">
        <v>44</v>
      </c>
      <c r="Z2" s="34" t="s">
        <v>43</v>
      </c>
      <c r="AA2" s="33" t="s">
        <v>45</v>
      </c>
      <c r="AB2" s="60" t="s">
        <v>43</v>
      </c>
      <c r="AC2" s="61" t="s">
        <v>46</v>
      </c>
    </row>
    <row r="3" spans="1:29">
      <c r="A3" s="12"/>
      <c r="B3" s="12"/>
      <c r="C3" s="77"/>
      <c r="D3" s="30"/>
      <c r="E3" s="80" t="str">
        <f t="shared" ref="E3:E34" si="0">IF(F3&lt;&gt;"", F3, IF(G3&lt;&gt;"", G3, IF(H3&lt;&gt;"", H3, "")))</f>
        <v/>
      </c>
      <c r="F3" s="78" t="str">
        <f>IF(C3="", "", IF(C3=11, IF(ISNUMBER(MATCH(D3, $X$3:$X$35, 0)), VLOOKUP(D3, $X$3:$Y$35, 2, FALSE), ""), ""))</f>
        <v/>
      </c>
      <c r="G3" s="21" t="str">
        <f>IF(C3="", "", IF(C3=12, IF(ISNUMBER(MATCH(D3, $Z$3:$Z$35, 0)), VLOOKUP(D3, $Z$3:$AA$35, 2, FALSE), ""), ""))</f>
        <v/>
      </c>
      <c r="H3" s="21" t="str">
        <f>IF(C3="", "", IF(C3=13, IF(ISNUMBER(MATCH(D3, $AB$3:$AB$35, 0)), VLOOKUP(D3, $AB$3:$AC$35, 2, FALSE), ""), ""))</f>
        <v/>
      </c>
      <c r="I3" s="10"/>
      <c r="J3" s="10"/>
      <c r="K3" s="10"/>
      <c r="L3" s="54" t="str">
        <f>IF(K3="","",MAX(I3:K3))</f>
        <v/>
      </c>
      <c r="M3" s="37" t="str">
        <f>IF(D3="","",VLOOKUP(D3,$U$3:$V$35,2,FALSE))</f>
        <v/>
      </c>
      <c r="N3" s="37" t="str">
        <f t="shared" ref="N3:N34" si="1">IF(M3="","",ROUNDDOWN((L3/M3*100),2))</f>
        <v/>
      </c>
      <c r="O3" s="38" t="str">
        <f t="shared" ref="O3:O34" si="2">IF(K3="","",RANK(N3,N$3:N$66,0))</f>
        <v/>
      </c>
      <c r="P3" s="10"/>
      <c r="Q3" s="42" t="str">
        <f t="shared" ref="Q3:Q33" si="3">IF(P3="", "", MAX(I3:K3, P3))</f>
        <v/>
      </c>
      <c r="R3" s="37" t="str">
        <f t="shared" ref="R3:R35" si="4">IF(Q3="","",ROUNDDOWN((Q3/M3*100),2))</f>
        <v/>
      </c>
      <c r="S3" s="38" t="str">
        <f t="shared" ref="S3:S34" si="5">IF(R3="","",RANK(R3,R$3:R$50,0))</f>
        <v/>
      </c>
      <c r="U3" s="43" t="s">
        <v>47</v>
      </c>
      <c r="V3" s="44">
        <v>62.16</v>
      </c>
      <c r="X3" s="63" t="s">
        <v>47</v>
      </c>
      <c r="Y3" s="64" t="s">
        <v>85</v>
      </c>
      <c r="Z3" s="65" t="s">
        <v>47</v>
      </c>
      <c r="AA3" s="33" t="s">
        <v>85</v>
      </c>
      <c r="AB3" s="66" t="s">
        <v>47</v>
      </c>
      <c r="AC3" s="61" t="s">
        <v>85</v>
      </c>
    </row>
    <row r="4" spans="1:29">
      <c r="A4" s="12"/>
      <c r="B4" s="12"/>
      <c r="C4" s="77"/>
      <c r="D4" s="31"/>
      <c r="E4" s="80" t="str">
        <f t="shared" si="0"/>
        <v/>
      </c>
      <c r="F4" s="78" t="str">
        <f t="shared" ref="F4:F51" si="6">IF(C4="", "", IF(C4=11, IF(ISNUMBER(MATCH(D4, $X$3:$X$35, 0)), VLOOKUP(D4, $X$3:$Y$35, 2, FALSE), ""), ""))</f>
        <v/>
      </c>
      <c r="G4" s="21" t="str">
        <f t="shared" ref="G4:G51" si="7">IF(C4="", "", IF(C4=12, IF(ISNUMBER(MATCH(D4, $Z$3:$Z$35, 0)), VLOOKUP(D4, $Z$3:$AA$35, 2, FALSE), ""), ""))</f>
        <v/>
      </c>
      <c r="H4" s="21" t="str">
        <f t="shared" ref="H4:H51" si="8">IF(C4="", "", IF(C4=13, IF(ISNUMBER(MATCH(D4, $AB$3:$AB$35, 0)), VLOOKUP(D4, $AB$3:$AC$35, 2, FALSE), ""), ""))</f>
        <v/>
      </c>
      <c r="I4" s="10"/>
      <c r="J4" s="10"/>
      <c r="K4" s="10"/>
      <c r="L4" s="54" t="str">
        <f t="shared" ref="L4:L51" si="9">IF(K4="","",MAX(I4:K4))</f>
        <v/>
      </c>
      <c r="M4" s="37" t="str">
        <f t="shared" ref="M4:M51" si="10">IF(D4="","",VLOOKUP(D4,$U$3:$V$35,2,FALSE))</f>
        <v/>
      </c>
      <c r="N4" s="37" t="str">
        <f t="shared" si="1"/>
        <v/>
      </c>
      <c r="O4" s="38" t="str">
        <f t="shared" si="2"/>
        <v/>
      </c>
      <c r="P4" s="10"/>
      <c r="Q4" s="42" t="str">
        <f t="shared" si="3"/>
        <v/>
      </c>
      <c r="R4" s="37" t="str">
        <f t="shared" si="4"/>
        <v/>
      </c>
      <c r="S4" s="38" t="str">
        <f t="shared" si="5"/>
        <v/>
      </c>
      <c r="U4" s="45" t="s">
        <v>50</v>
      </c>
      <c r="V4" s="46">
        <v>46.1</v>
      </c>
      <c r="X4" s="63" t="s">
        <v>50</v>
      </c>
      <c r="Y4" s="64" t="s">
        <v>85</v>
      </c>
      <c r="Z4" s="65" t="s">
        <v>50</v>
      </c>
      <c r="AA4" s="33" t="s">
        <v>85</v>
      </c>
      <c r="AB4" s="66" t="s">
        <v>50</v>
      </c>
      <c r="AC4" s="61" t="s">
        <v>85</v>
      </c>
    </row>
    <row r="5" spans="1:29">
      <c r="A5" s="12"/>
      <c r="B5" s="12"/>
      <c r="C5" s="77"/>
      <c r="D5" s="31"/>
      <c r="E5" s="80" t="str">
        <f t="shared" si="0"/>
        <v/>
      </c>
      <c r="F5" s="78" t="str">
        <f t="shared" si="6"/>
        <v/>
      </c>
      <c r="G5" s="21" t="str">
        <f t="shared" si="7"/>
        <v/>
      </c>
      <c r="H5" s="21" t="str">
        <f t="shared" si="8"/>
        <v/>
      </c>
      <c r="I5" s="10"/>
      <c r="J5" s="10"/>
      <c r="K5" s="10"/>
      <c r="L5" s="54" t="str">
        <f t="shared" si="9"/>
        <v/>
      </c>
      <c r="M5" s="37" t="str">
        <f t="shared" si="10"/>
        <v/>
      </c>
      <c r="N5" s="37" t="str">
        <f t="shared" si="1"/>
        <v/>
      </c>
      <c r="O5" s="38" t="str">
        <f t="shared" si="2"/>
        <v/>
      </c>
      <c r="P5" s="10"/>
      <c r="Q5" s="42" t="str">
        <f t="shared" si="3"/>
        <v/>
      </c>
      <c r="R5" s="37" t="str">
        <f t="shared" si="4"/>
        <v/>
      </c>
      <c r="S5" s="38" t="str">
        <f t="shared" si="5"/>
        <v/>
      </c>
      <c r="U5" s="45" t="s">
        <v>51</v>
      </c>
      <c r="V5" s="46">
        <v>52.51</v>
      </c>
      <c r="X5" s="55" t="s">
        <v>51</v>
      </c>
      <c r="Y5" s="64" t="s">
        <v>85</v>
      </c>
      <c r="Z5" s="69" t="s">
        <v>51</v>
      </c>
      <c r="AA5" s="33" t="s">
        <v>85</v>
      </c>
      <c r="AB5" s="70" t="s">
        <v>51</v>
      </c>
      <c r="AC5" s="61" t="s">
        <v>85</v>
      </c>
    </row>
    <row r="6" spans="1:29">
      <c r="A6" s="12"/>
      <c r="B6" s="12"/>
      <c r="C6" s="77"/>
      <c r="D6" s="31"/>
      <c r="E6" s="80" t="str">
        <f t="shared" si="0"/>
        <v/>
      </c>
      <c r="F6" s="78" t="str">
        <f t="shared" si="6"/>
        <v/>
      </c>
      <c r="G6" s="21" t="str">
        <f t="shared" si="7"/>
        <v/>
      </c>
      <c r="H6" s="21" t="str">
        <f t="shared" si="8"/>
        <v/>
      </c>
      <c r="I6" s="10"/>
      <c r="J6" s="10"/>
      <c r="K6" s="10"/>
      <c r="L6" s="54" t="str">
        <f t="shared" si="9"/>
        <v/>
      </c>
      <c r="M6" s="37" t="str">
        <f t="shared" si="10"/>
        <v/>
      </c>
      <c r="N6" s="37" t="str">
        <f t="shared" si="1"/>
        <v/>
      </c>
      <c r="O6" s="38" t="str">
        <f t="shared" si="2"/>
        <v/>
      </c>
      <c r="P6" s="10"/>
      <c r="Q6" s="42" t="str">
        <f t="shared" si="3"/>
        <v/>
      </c>
      <c r="R6" s="37" t="str">
        <f t="shared" si="4"/>
        <v/>
      </c>
      <c r="S6" s="38" t="str">
        <f t="shared" si="5"/>
        <v/>
      </c>
      <c r="U6" s="45" t="s">
        <v>52</v>
      </c>
      <c r="V6" s="46">
        <v>53.61</v>
      </c>
      <c r="X6" s="55" t="s">
        <v>52</v>
      </c>
      <c r="Y6" s="64" t="s">
        <v>85</v>
      </c>
      <c r="Z6" s="69" t="s">
        <v>52</v>
      </c>
      <c r="AA6" s="33" t="s">
        <v>85</v>
      </c>
      <c r="AB6" s="70" t="s">
        <v>52</v>
      </c>
      <c r="AC6" s="61" t="s">
        <v>85</v>
      </c>
    </row>
    <row r="7" spans="1:29">
      <c r="A7" s="12"/>
      <c r="B7" s="12"/>
      <c r="C7" s="77"/>
      <c r="D7" s="31"/>
      <c r="E7" s="80" t="str">
        <f t="shared" si="0"/>
        <v/>
      </c>
      <c r="F7" s="78" t="str">
        <f t="shared" si="6"/>
        <v/>
      </c>
      <c r="G7" s="21" t="str">
        <f t="shared" si="7"/>
        <v/>
      </c>
      <c r="H7" s="21" t="str">
        <f t="shared" si="8"/>
        <v/>
      </c>
      <c r="I7" s="10"/>
      <c r="J7" s="10"/>
      <c r="K7" s="10"/>
      <c r="L7" s="54" t="str">
        <f t="shared" si="9"/>
        <v/>
      </c>
      <c r="M7" s="37" t="str">
        <f t="shared" si="10"/>
        <v/>
      </c>
      <c r="N7" s="37" t="str">
        <f t="shared" si="1"/>
        <v/>
      </c>
      <c r="O7" s="38" t="str">
        <f t="shared" si="2"/>
        <v/>
      </c>
      <c r="P7" s="10"/>
      <c r="Q7" s="42" t="str">
        <f t="shared" si="3"/>
        <v/>
      </c>
      <c r="R7" s="37" t="str">
        <f t="shared" si="4"/>
        <v/>
      </c>
      <c r="S7" s="38" t="str">
        <f t="shared" si="5"/>
        <v/>
      </c>
      <c r="U7" s="45" t="s">
        <v>53</v>
      </c>
      <c r="V7" s="46">
        <v>45.85</v>
      </c>
      <c r="X7" s="63" t="s">
        <v>53</v>
      </c>
      <c r="Y7" s="64" t="s">
        <v>85</v>
      </c>
      <c r="Z7" s="65" t="s">
        <v>53</v>
      </c>
      <c r="AA7" s="33" t="s">
        <v>85</v>
      </c>
      <c r="AB7" s="66" t="s">
        <v>53</v>
      </c>
      <c r="AC7" s="61" t="s">
        <v>85</v>
      </c>
    </row>
    <row r="8" spans="1:29">
      <c r="A8" s="12"/>
      <c r="B8" s="12"/>
      <c r="C8" s="77"/>
      <c r="D8" s="31"/>
      <c r="E8" s="80" t="str">
        <f t="shared" si="0"/>
        <v/>
      </c>
      <c r="F8" s="78" t="str">
        <f t="shared" si="6"/>
        <v/>
      </c>
      <c r="G8" s="21" t="str">
        <f t="shared" si="7"/>
        <v/>
      </c>
      <c r="H8" s="21" t="str">
        <f t="shared" si="8"/>
        <v/>
      </c>
      <c r="I8" s="10"/>
      <c r="J8" s="10"/>
      <c r="K8" s="10"/>
      <c r="L8" s="54" t="str">
        <f t="shared" si="9"/>
        <v/>
      </c>
      <c r="M8" s="37" t="str">
        <f t="shared" si="10"/>
        <v/>
      </c>
      <c r="N8" s="37" t="str">
        <f t="shared" si="1"/>
        <v/>
      </c>
      <c r="O8" s="38" t="str">
        <f t="shared" si="2"/>
        <v/>
      </c>
      <c r="P8" s="10"/>
      <c r="Q8" s="42" t="str">
        <f t="shared" si="3"/>
        <v/>
      </c>
      <c r="R8" s="37" t="str">
        <f t="shared" si="4"/>
        <v/>
      </c>
      <c r="S8" s="38" t="str">
        <f t="shared" si="5"/>
        <v/>
      </c>
      <c r="U8" s="45" t="s">
        <v>54</v>
      </c>
      <c r="V8" s="46">
        <v>39.5</v>
      </c>
      <c r="X8" s="63" t="s">
        <v>54</v>
      </c>
      <c r="Y8" s="64" t="s">
        <v>86</v>
      </c>
      <c r="Z8" s="65" t="s">
        <v>54</v>
      </c>
      <c r="AA8" s="33" t="s">
        <v>85</v>
      </c>
      <c r="AB8" s="66" t="s">
        <v>54</v>
      </c>
      <c r="AC8" s="61" t="s">
        <v>85</v>
      </c>
    </row>
    <row r="9" spans="1:29">
      <c r="A9" s="12"/>
      <c r="B9" s="12"/>
      <c r="C9" s="77"/>
      <c r="D9" s="30"/>
      <c r="E9" s="80" t="str">
        <f t="shared" si="0"/>
        <v/>
      </c>
      <c r="F9" s="78" t="str">
        <f t="shared" si="6"/>
        <v/>
      </c>
      <c r="G9" s="21" t="str">
        <f t="shared" si="7"/>
        <v/>
      </c>
      <c r="H9" s="21" t="str">
        <f t="shared" si="8"/>
        <v/>
      </c>
      <c r="I9" s="10"/>
      <c r="J9" s="10"/>
      <c r="K9" s="10"/>
      <c r="L9" s="54" t="str">
        <f t="shared" si="9"/>
        <v/>
      </c>
      <c r="M9" s="37" t="str">
        <f t="shared" si="10"/>
        <v/>
      </c>
      <c r="N9" s="37" t="str">
        <f t="shared" si="1"/>
        <v/>
      </c>
      <c r="O9" s="38" t="str">
        <f t="shared" si="2"/>
        <v/>
      </c>
      <c r="P9" s="10"/>
      <c r="Q9" s="42" t="str">
        <f t="shared" si="3"/>
        <v/>
      </c>
      <c r="R9" s="37" t="str">
        <f t="shared" si="4"/>
        <v/>
      </c>
      <c r="S9" s="38" t="str">
        <f t="shared" si="5"/>
        <v/>
      </c>
      <c r="U9" s="45" t="s">
        <v>55</v>
      </c>
      <c r="V9" s="46">
        <v>27.82</v>
      </c>
      <c r="X9" s="63" t="s">
        <v>55</v>
      </c>
      <c r="Y9" s="64" t="s">
        <v>86</v>
      </c>
      <c r="Z9" s="65" t="s">
        <v>55</v>
      </c>
      <c r="AA9" s="33" t="s">
        <v>86</v>
      </c>
      <c r="AB9" s="66" t="s">
        <v>55</v>
      </c>
      <c r="AC9" s="61" t="s">
        <v>86</v>
      </c>
    </row>
    <row r="10" spans="1:29">
      <c r="A10" s="12"/>
      <c r="B10" s="12"/>
      <c r="C10" s="77"/>
      <c r="D10" s="30"/>
      <c r="E10" s="80" t="str">
        <f t="shared" si="0"/>
        <v/>
      </c>
      <c r="F10" s="78" t="str">
        <f t="shared" si="6"/>
        <v/>
      </c>
      <c r="G10" s="21" t="str">
        <f t="shared" si="7"/>
        <v/>
      </c>
      <c r="H10" s="21" t="str">
        <f t="shared" si="8"/>
        <v/>
      </c>
      <c r="I10" s="10"/>
      <c r="J10" s="10"/>
      <c r="K10" s="10"/>
      <c r="L10" s="54" t="str">
        <f t="shared" si="9"/>
        <v/>
      </c>
      <c r="M10" s="37" t="str">
        <f t="shared" si="10"/>
        <v/>
      </c>
      <c r="N10" s="37" t="str">
        <f t="shared" si="1"/>
        <v/>
      </c>
      <c r="O10" s="38" t="str">
        <f t="shared" si="2"/>
        <v/>
      </c>
      <c r="P10" s="10"/>
      <c r="Q10" s="42" t="str">
        <f t="shared" si="3"/>
        <v/>
      </c>
      <c r="R10" s="37" t="str">
        <f t="shared" si="4"/>
        <v/>
      </c>
      <c r="S10" s="38" t="str">
        <f t="shared" si="5"/>
        <v/>
      </c>
      <c r="U10" s="45" t="s">
        <v>57</v>
      </c>
      <c r="V10" s="46">
        <v>31.14</v>
      </c>
      <c r="X10" s="63" t="s">
        <v>57</v>
      </c>
      <c r="Y10" s="64" t="s">
        <v>86</v>
      </c>
      <c r="Z10" s="65" t="s">
        <v>57</v>
      </c>
      <c r="AA10" s="33" t="s">
        <v>86</v>
      </c>
      <c r="AB10" s="66" t="s">
        <v>57</v>
      </c>
      <c r="AC10" s="61" t="s">
        <v>86</v>
      </c>
    </row>
    <row r="11" spans="1:29">
      <c r="A11" s="12"/>
      <c r="B11" s="12"/>
      <c r="C11" s="77"/>
      <c r="D11" s="31"/>
      <c r="E11" s="80" t="str">
        <f t="shared" si="0"/>
        <v/>
      </c>
      <c r="F11" s="78" t="str">
        <f t="shared" si="6"/>
        <v/>
      </c>
      <c r="G11" s="21" t="str">
        <f t="shared" si="7"/>
        <v/>
      </c>
      <c r="H11" s="21" t="str">
        <f t="shared" si="8"/>
        <v/>
      </c>
      <c r="I11" s="10"/>
      <c r="J11" s="10"/>
      <c r="K11" s="10"/>
      <c r="L11" s="54" t="str">
        <f t="shared" si="9"/>
        <v/>
      </c>
      <c r="M11" s="37" t="str">
        <f t="shared" si="10"/>
        <v/>
      </c>
      <c r="N11" s="37" t="str">
        <f t="shared" si="1"/>
        <v/>
      </c>
      <c r="O11" s="38" t="str">
        <f t="shared" si="2"/>
        <v/>
      </c>
      <c r="P11" s="10"/>
      <c r="Q11" s="42" t="str">
        <f t="shared" si="3"/>
        <v/>
      </c>
      <c r="R11" s="37" t="str">
        <f t="shared" si="4"/>
        <v/>
      </c>
      <c r="S11" s="38" t="str">
        <f t="shared" si="5"/>
        <v/>
      </c>
      <c r="U11" s="45" t="s">
        <v>58</v>
      </c>
      <c r="V11" s="46">
        <v>43.29</v>
      </c>
      <c r="X11" s="63" t="s">
        <v>58</v>
      </c>
      <c r="Y11" s="64" t="s">
        <v>86</v>
      </c>
      <c r="Z11" s="65" t="s">
        <v>58</v>
      </c>
      <c r="AA11" s="33" t="s">
        <v>86</v>
      </c>
      <c r="AB11" s="66" t="s">
        <v>58</v>
      </c>
      <c r="AC11" s="61" t="s">
        <v>86</v>
      </c>
    </row>
    <row r="12" spans="1:29">
      <c r="A12" s="12"/>
      <c r="B12" s="12"/>
      <c r="C12" s="77"/>
      <c r="D12" s="31"/>
      <c r="E12" s="80" t="str">
        <f t="shared" si="0"/>
        <v/>
      </c>
      <c r="F12" s="78" t="str">
        <f t="shared" si="6"/>
        <v/>
      </c>
      <c r="G12" s="21" t="str">
        <f t="shared" si="7"/>
        <v/>
      </c>
      <c r="H12" s="21" t="str">
        <f t="shared" si="8"/>
        <v/>
      </c>
      <c r="I12" s="10"/>
      <c r="J12" s="10"/>
      <c r="K12" s="10"/>
      <c r="L12" s="54" t="str">
        <f t="shared" si="9"/>
        <v/>
      </c>
      <c r="M12" s="37" t="str">
        <f t="shared" si="10"/>
        <v/>
      </c>
      <c r="N12" s="37" t="str">
        <f t="shared" si="1"/>
        <v/>
      </c>
      <c r="O12" s="38" t="str">
        <f t="shared" si="2"/>
        <v/>
      </c>
      <c r="P12" s="10"/>
      <c r="Q12" s="42" t="str">
        <f t="shared" si="3"/>
        <v/>
      </c>
      <c r="R12" s="37" t="str">
        <f t="shared" si="4"/>
        <v/>
      </c>
      <c r="S12" s="38" t="str">
        <f t="shared" si="5"/>
        <v/>
      </c>
      <c r="U12" s="45" t="s">
        <v>59</v>
      </c>
      <c r="V12" s="46">
        <v>54.13</v>
      </c>
      <c r="X12" s="63" t="s">
        <v>59</v>
      </c>
      <c r="Y12" s="64" t="s">
        <v>86</v>
      </c>
      <c r="Z12" s="65" t="s">
        <v>59</v>
      </c>
      <c r="AA12" s="33" t="s">
        <v>86</v>
      </c>
      <c r="AB12" s="66" t="s">
        <v>59</v>
      </c>
      <c r="AC12" s="61" t="s">
        <v>86</v>
      </c>
    </row>
    <row r="13" spans="1:29">
      <c r="A13" s="12"/>
      <c r="B13" s="12"/>
      <c r="C13" s="77"/>
      <c r="D13" s="31"/>
      <c r="E13" s="80" t="str">
        <f t="shared" si="0"/>
        <v/>
      </c>
      <c r="F13" s="78" t="str">
        <f t="shared" si="6"/>
        <v/>
      </c>
      <c r="G13" s="21" t="str">
        <f t="shared" si="7"/>
        <v/>
      </c>
      <c r="H13" s="21" t="str">
        <f t="shared" si="8"/>
        <v/>
      </c>
      <c r="I13" s="10"/>
      <c r="J13" s="10"/>
      <c r="K13" s="10"/>
      <c r="L13" s="54" t="str">
        <f t="shared" si="9"/>
        <v/>
      </c>
      <c r="M13" s="37" t="str">
        <f t="shared" si="10"/>
        <v/>
      </c>
      <c r="N13" s="37" t="str">
        <f t="shared" si="1"/>
        <v/>
      </c>
      <c r="O13" s="38" t="str">
        <f t="shared" si="2"/>
        <v/>
      </c>
      <c r="P13" s="10"/>
      <c r="Q13" s="42" t="str">
        <f t="shared" si="3"/>
        <v/>
      </c>
      <c r="R13" s="37" t="str">
        <f t="shared" si="4"/>
        <v/>
      </c>
      <c r="S13" s="38" t="str">
        <f t="shared" si="5"/>
        <v/>
      </c>
      <c r="U13" s="45" t="s">
        <v>60</v>
      </c>
      <c r="V13" s="46">
        <v>43.38</v>
      </c>
      <c r="X13" s="63" t="s">
        <v>60</v>
      </c>
      <c r="Y13" s="64" t="s">
        <v>86</v>
      </c>
      <c r="Z13" s="65" t="s">
        <v>60</v>
      </c>
      <c r="AA13" s="33" t="s">
        <v>86</v>
      </c>
      <c r="AB13" s="66" t="s">
        <v>60</v>
      </c>
      <c r="AC13" s="61" t="s">
        <v>86</v>
      </c>
    </row>
    <row r="14" spans="1:29">
      <c r="A14" s="12"/>
      <c r="B14" s="12"/>
      <c r="C14" s="77"/>
      <c r="D14" s="30"/>
      <c r="E14" s="80" t="str">
        <f t="shared" si="0"/>
        <v/>
      </c>
      <c r="F14" s="78" t="str">
        <f t="shared" si="6"/>
        <v/>
      </c>
      <c r="G14" s="21" t="str">
        <f t="shared" si="7"/>
        <v/>
      </c>
      <c r="H14" s="21" t="str">
        <f t="shared" si="8"/>
        <v/>
      </c>
      <c r="I14" s="10"/>
      <c r="J14" s="10"/>
      <c r="K14" s="10"/>
      <c r="L14" s="54" t="str">
        <f t="shared" si="9"/>
        <v/>
      </c>
      <c r="M14" s="37" t="str">
        <f t="shared" si="10"/>
        <v/>
      </c>
      <c r="N14" s="37" t="str">
        <f t="shared" si="1"/>
        <v/>
      </c>
      <c r="O14" s="38" t="str">
        <f t="shared" si="2"/>
        <v/>
      </c>
      <c r="P14" s="10"/>
      <c r="Q14" s="42" t="str">
        <f t="shared" si="3"/>
        <v/>
      </c>
      <c r="R14" s="37" t="str">
        <f t="shared" si="4"/>
        <v/>
      </c>
      <c r="S14" s="38" t="str">
        <f t="shared" si="5"/>
        <v/>
      </c>
      <c r="U14" s="45" t="s">
        <v>61</v>
      </c>
      <c r="V14" s="46">
        <v>59.75</v>
      </c>
      <c r="X14" s="63" t="s">
        <v>61</v>
      </c>
      <c r="Y14" s="64" t="s">
        <v>86</v>
      </c>
      <c r="Z14" s="65" t="s">
        <v>61</v>
      </c>
      <c r="AA14" s="33" t="s">
        <v>86</v>
      </c>
      <c r="AB14" s="66" t="s">
        <v>61</v>
      </c>
      <c r="AC14" s="61" t="s">
        <v>86</v>
      </c>
    </row>
    <row r="15" spans="1:29">
      <c r="A15" s="12"/>
      <c r="B15" s="12"/>
      <c r="C15" s="77"/>
      <c r="D15" s="30"/>
      <c r="E15" s="80" t="str">
        <f t="shared" si="0"/>
        <v/>
      </c>
      <c r="F15" s="78" t="str">
        <f t="shared" si="6"/>
        <v/>
      </c>
      <c r="G15" s="21" t="str">
        <f t="shared" si="7"/>
        <v/>
      </c>
      <c r="H15" s="21" t="str">
        <f t="shared" si="8"/>
        <v/>
      </c>
      <c r="I15" s="10"/>
      <c r="J15" s="10"/>
      <c r="K15" s="10"/>
      <c r="L15" s="54" t="str">
        <f t="shared" si="9"/>
        <v/>
      </c>
      <c r="M15" s="37" t="str">
        <f t="shared" si="10"/>
        <v/>
      </c>
      <c r="N15" s="37" t="str">
        <f t="shared" si="1"/>
        <v/>
      </c>
      <c r="O15" s="38" t="str">
        <f t="shared" si="2"/>
        <v/>
      </c>
      <c r="P15" s="10"/>
      <c r="Q15" s="42" t="str">
        <f t="shared" si="3"/>
        <v/>
      </c>
      <c r="R15" s="37" t="str">
        <f t="shared" si="4"/>
        <v/>
      </c>
      <c r="S15" s="38" t="str">
        <f t="shared" si="5"/>
        <v/>
      </c>
      <c r="U15" s="45" t="s">
        <v>62</v>
      </c>
      <c r="V15" s="46">
        <v>52.91</v>
      </c>
      <c r="X15" s="63" t="s">
        <v>62</v>
      </c>
      <c r="Y15" s="64" t="s">
        <v>86</v>
      </c>
      <c r="Z15" s="65" t="s">
        <v>62</v>
      </c>
      <c r="AA15" s="33" t="s">
        <v>86</v>
      </c>
      <c r="AB15" s="66" t="s">
        <v>62</v>
      </c>
      <c r="AC15" s="61" t="s">
        <v>86</v>
      </c>
    </row>
    <row r="16" spans="1:29">
      <c r="A16" s="12"/>
      <c r="B16" s="12"/>
      <c r="C16" s="77"/>
      <c r="D16" s="30"/>
      <c r="E16" s="80" t="str">
        <f t="shared" si="0"/>
        <v/>
      </c>
      <c r="F16" s="78" t="str">
        <f t="shared" si="6"/>
        <v/>
      </c>
      <c r="G16" s="21" t="str">
        <f t="shared" si="7"/>
        <v/>
      </c>
      <c r="H16" s="21" t="str">
        <f t="shared" si="8"/>
        <v/>
      </c>
      <c r="I16" s="10"/>
      <c r="J16" s="10"/>
      <c r="K16" s="10"/>
      <c r="L16" s="54" t="str">
        <f t="shared" si="9"/>
        <v/>
      </c>
      <c r="M16" s="37" t="str">
        <f t="shared" si="10"/>
        <v/>
      </c>
      <c r="N16" s="37" t="str">
        <f t="shared" si="1"/>
        <v/>
      </c>
      <c r="O16" s="38" t="str">
        <f t="shared" si="2"/>
        <v/>
      </c>
      <c r="P16" s="10"/>
      <c r="Q16" s="42" t="str">
        <f t="shared" si="3"/>
        <v/>
      </c>
      <c r="R16" s="37" t="str">
        <f t="shared" si="4"/>
        <v/>
      </c>
      <c r="S16" s="38" t="str">
        <f t="shared" si="5"/>
        <v/>
      </c>
      <c r="U16" s="45" t="s">
        <v>63</v>
      </c>
      <c r="V16" s="46">
        <v>28.19</v>
      </c>
      <c r="X16" s="63" t="s">
        <v>63</v>
      </c>
      <c r="Y16" s="64" t="s">
        <v>86</v>
      </c>
      <c r="Z16" s="65" t="s">
        <v>63</v>
      </c>
      <c r="AA16" s="33" t="s">
        <v>85</v>
      </c>
      <c r="AB16" s="66" t="s">
        <v>63</v>
      </c>
      <c r="AC16" s="61" t="s">
        <v>85</v>
      </c>
    </row>
    <row r="17" spans="1:29">
      <c r="A17" s="12"/>
      <c r="B17" s="12"/>
      <c r="C17" s="77"/>
      <c r="D17" s="30"/>
      <c r="E17" s="80" t="str">
        <f t="shared" si="0"/>
        <v/>
      </c>
      <c r="F17" s="78" t="str">
        <f t="shared" si="6"/>
        <v/>
      </c>
      <c r="G17" s="21" t="str">
        <f t="shared" si="7"/>
        <v/>
      </c>
      <c r="H17" s="21" t="str">
        <f t="shared" si="8"/>
        <v/>
      </c>
      <c r="I17" s="10"/>
      <c r="J17" s="10"/>
      <c r="K17" s="10"/>
      <c r="L17" s="54" t="str">
        <f t="shared" si="9"/>
        <v/>
      </c>
      <c r="M17" s="37" t="str">
        <f t="shared" si="10"/>
        <v/>
      </c>
      <c r="N17" s="37" t="str">
        <f t="shared" si="1"/>
        <v/>
      </c>
      <c r="O17" s="38" t="str">
        <f t="shared" si="2"/>
        <v/>
      </c>
      <c r="P17" s="10"/>
      <c r="Q17" s="42" t="str">
        <f t="shared" si="3"/>
        <v/>
      </c>
      <c r="R17" s="37" t="str">
        <f t="shared" si="4"/>
        <v/>
      </c>
      <c r="S17" s="38" t="str">
        <f t="shared" si="5"/>
        <v/>
      </c>
      <c r="U17" s="45" t="s">
        <v>65</v>
      </c>
      <c r="V17" s="46">
        <v>44.36</v>
      </c>
      <c r="X17" s="63" t="s">
        <v>65</v>
      </c>
      <c r="Y17" s="64" t="s">
        <v>86</v>
      </c>
      <c r="Z17" s="65" t="s">
        <v>65</v>
      </c>
      <c r="AA17" s="33" t="s">
        <v>85</v>
      </c>
      <c r="AB17" s="66" t="s">
        <v>65</v>
      </c>
      <c r="AC17" s="61" t="s">
        <v>85</v>
      </c>
    </row>
    <row r="18" spans="1:29">
      <c r="A18" s="12"/>
      <c r="B18" s="12"/>
      <c r="C18" s="77"/>
      <c r="D18" s="16"/>
      <c r="E18" s="80" t="str">
        <f t="shared" si="0"/>
        <v/>
      </c>
      <c r="F18" s="78" t="str">
        <f t="shared" si="6"/>
        <v/>
      </c>
      <c r="G18" s="21" t="str">
        <f t="shared" si="7"/>
        <v/>
      </c>
      <c r="H18" s="21" t="str">
        <f t="shared" si="8"/>
        <v/>
      </c>
      <c r="I18" s="10"/>
      <c r="J18" s="10"/>
      <c r="K18" s="10"/>
      <c r="L18" s="54" t="str">
        <f t="shared" si="9"/>
        <v/>
      </c>
      <c r="M18" s="37" t="str">
        <f t="shared" si="10"/>
        <v/>
      </c>
      <c r="N18" s="37" t="str">
        <f t="shared" si="1"/>
        <v/>
      </c>
      <c r="O18" s="38" t="str">
        <f t="shared" si="2"/>
        <v/>
      </c>
      <c r="P18" s="10"/>
      <c r="Q18" s="42" t="str">
        <f t="shared" si="3"/>
        <v/>
      </c>
      <c r="R18" s="37" t="str">
        <f t="shared" si="4"/>
        <v/>
      </c>
      <c r="S18" s="38" t="str">
        <f t="shared" si="5"/>
        <v/>
      </c>
      <c r="U18" s="45" t="s">
        <v>66</v>
      </c>
      <c r="V18" s="46">
        <v>54.14</v>
      </c>
      <c r="X18" s="63" t="s">
        <v>66</v>
      </c>
      <c r="Y18" s="64" t="s">
        <v>85</v>
      </c>
      <c r="Z18" s="65" t="s">
        <v>66</v>
      </c>
      <c r="AA18" s="33" t="s">
        <v>85</v>
      </c>
      <c r="AB18" s="66" t="s">
        <v>66</v>
      </c>
      <c r="AC18" s="61" t="s">
        <v>85</v>
      </c>
    </row>
    <row r="19" spans="1:29">
      <c r="A19" s="12"/>
      <c r="B19" s="12"/>
      <c r="C19" s="77"/>
      <c r="D19" s="16"/>
      <c r="E19" s="80" t="str">
        <f t="shared" si="0"/>
        <v/>
      </c>
      <c r="F19" s="78" t="str">
        <f t="shared" si="6"/>
        <v/>
      </c>
      <c r="G19" s="21" t="str">
        <f t="shared" si="7"/>
        <v/>
      </c>
      <c r="H19" s="21" t="str">
        <f t="shared" si="8"/>
        <v/>
      </c>
      <c r="I19" s="10"/>
      <c r="J19" s="10"/>
      <c r="K19" s="10"/>
      <c r="L19" s="54" t="str">
        <f t="shared" si="9"/>
        <v/>
      </c>
      <c r="M19" s="37" t="str">
        <f t="shared" si="10"/>
        <v/>
      </c>
      <c r="N19" s="37" t="str">
        <f t="shared" si="1"/>
        <v/>
      </c>
      <c r="O19" s="38" t="str">
        <f t="shared" si="2"/>
        <v/>
      </c>
      <c r="P19" s="10"/>
      <c r="Q19" s="42" t="str">
        <f t="shared" si="3"/>
        <v/>
      </c>
      <c r="R19" s="37" t="str">
        <f t="shared" si="4"/>
        <v/>
      </c>
      <c r="S19" s="38" t="str">
        <f t="shared" si="5"/>
        <v/>
      </c>
      <c r="U19" s="45" t="s">
        <v>67</v>
      </c>
      <c r="V19" s="46">
        <v>63.7</v>
      </c>
      <c r="X19" s="63" t="s">
        <v>67</v>
      </c>
      <c r="Y19" s="64" t="s">
        <v>85</v>
      </c>
      <c r="Z19" s="65" t="s">
        <v>67</v>
      </c>
      <c r="AA19" s="33" t="s">
        <v>85</v>
      </c>
      <c r="AB19" s="66" t="s">
        <v>67</v>
      </c>
      <c r="AC19" s="61" t="s">
        <v>85</v>
      </c>
    </row>
    <row r="20" spans="1:29">
      <c r="A20" s="12"/>
      <c r="B20" s="12"/>
      <c r="C20" s="77"/>
      <c r="D20" s="16"/>
      <c r="E20" s="80" t="str">
        <f t="shared" si="0"/>
        <v/>
      </c>
      <c r="F20" s="78" t="str">
        <f t="shared" si="6"/>
        <v/>
      </c>
      <c r="G20" s="21" t="str">
        <f t="shared" si="7"/>
        <v/>
      </c>
      <c r="H20" s="21" t="str">
        <f t="shared" si="8"/>
        <v/>
      </c>
      <c r="I20" s="10"/>
      <c r="J20" s="10"/>
      <c r="K20" s="10"/>
      <c r="L20" s="54" t="str">
        <f t="shared" si="9"/>
        <v/>
      </c>
      <c r="M20" s="37" t="str">
        <f t="shared" si="10"/>
        <v/>
      </c>
      <c r="N20" s="37" t="str">
        <f t="shared" si="1"/>
        <v/>
      </c>
      <c r="O20" s="38" t="str">
        <f t="shared" si="2"/>
        <v/>
      </c>
      <c r="P20" s="10"/>
      <c r="Q20" s="42" t="str">
        <f t="shared" si="3"/>
        <v/>
      </c>
      <c r="R20" s="37" t="str">
        <f t="shared" si="4"/>
        <v/>
      </c>
      <c r="S20" s="38" t="str">
        <f t="shared" si="5"/>
        <v/>
      </c>
      <c r="U20" s="45" t="s">
        <v>68</v>
      </c>
      <c r="V20" s="46">
        <v>64.260000000000005</v>
      </c>
      <c r="X20" s="63" t="s">
        <v>68</v>
      </c>
      <c r="Y20" s="64" t="s">
        <v>85</v>
      </c>
      <c r="Z20" s="65" t="s">
        <v>68</v>
      </c>
      <c r="AA20" s="33" t="s">
        <v>85</v>
      </c>
      <c r="AB20" s="66" t="s">
        <v>68</v>
      </c>
      <c r="AC20" s="61" t="s">
        <v>85</v>
      </c>
    </row>
    <row r="21" spans="1:29">
      <c r="A21" s="12"/>
      <c r="B21" s="12"/>
      <c r="C21" s="77"/>
      <c r="D21" s="16"/>
      <c r="E21" s="80" t="str">
        <f t="shared" si="0"/>
        <v/>
      </c>
      <c r="F21" s="78" t="str">
        <f t="shared" si="6"/>
        <v/>
      </c>
      <c r="G21" s="21" t="str">
        <f t="shared" si="7"/>
        <v/>
      </c>
      <c r="H21" s="21" t="str">
        <f t="shared" si="8"/>
        <v/>
      </c>
      <c r="I21" s="10"/>
      <c r="J21" s="10"/>
      <c r="K21" s="10"/>
      <c r="L21" s="54" t="str">
        <f t="shared" si="9"/>
        <v/>
      </c>
      <c r="M21" s="37" t="str">
        <f t="shared" si="10"/>
        <v/>
      </c>
      <c r="N21" s="37" t="str">
        <f t="shared" si="1"/>
        <v/>
      </c>
      <c r="O21" s="38" t="str">
        <f t="shared" si="2"/>
        <v/>
      </c>
      <c r="P21" s="10"/>
      <c r="Q21" s="42" t="str">
        <f t="shared" si="3"/>
        <v/>
      </c>
      <c r="R21" s="37" t="str">
        <f t="shared" si="4"/>
        <v/>
      </c>
      <c r="S21" s="38" t="str">
        <f t="shared" si="5"/>
        <v/>
      </c>
      <c r="U21" s="45" t="s">
        <v>69</v>
      </c>
      <c r="V21" s="46">
        <v>28.21</v>
      </c>
      <c r="X21" s="63" t="s">
        <v>69</v>
      </c>
      <c r="Y21" s="64" t="s">
        <v>85</v>
      </c>
      <c r="Z21" s="65" t="s">
        <v>69</v>
      </c>
      <c r="AA21" s="33" t="s">
        <v>85</v>
      </c>
      <c r="AB21" s="66" t="s">
        <v>69</v>
      </c>
      <c r="AC21" s="61" t="s">
        <v>85</v>
      </c>
    </row>
    <row r="22" spans="1:29">
      <c r="A22" s="12"/>
      <c r="B22" s="12"/>
      <c r="C22" s="77"/>
      <c r="D22" s="16"/>
      <c r="E22" s="80" t="str">
        <f t="shared" si="0"/>
        <v/>
      </c>
      <c r="F22" s="78" t="str">
        <f t="shared" si="6"/>
        <v/>
      </c>
      <c r="G22" s="21" t="str">
        <f t="shared" si="7"/>
        <v/>
      </c>
      <c r="H22" s="21" t="str">
        <f t="shared" si="8"/>
        <v/>
      </c>
      <c r="I22" s="10"/>
      <c r="J22" s="10"/>
      <c r="K22" s="10"/>
      <c r="L22" s="54" t="str">
        <f t="shared" si="9"/>
        <v/>
      </c>
      <c r="M22" s="37" t="str">
        <f t="shared" si="10"/>
        <v/>
      </c>
      <c r="N22" s="37" t="str">
        <f t="shared" si="1"/>
        <v/>
      </c>
      <c r="O22" s="38" t="str">
        <f t="shared" si="2"/>
        <v/>
      </c>
      <c r="P22" s="10"/>
      <c r="Q22" s="42" t="str">
        <f t="shared" si="3"/>
        <v/>
      </c>
      <c r="R22" s="37" t="str">
        <f t="shared" si="4"/>
        <v/>
      </c>
      <c r="S22" s="38" t="str">
        <f t="shared" si="5"/>
        <v/>
      </c>
      <c r="U22" s="45" t="s">
        <v>70</v>
      </c>
      <c r="V22" s="46">
        <v>52.64</v>
      </c>
      <c r="X22" s="63" t="s">
        <v>70</v>
      </c>
      <c r="Y22" s="64" t="s">
        <v>85</v>
      </c>
      <c r="Z22" s="65" t="s">
        <v>70</v>
      </c>
      <c r="AA22" s="33" t="s">
        <v>85</v>
      </c>
      <c r="AB22" s="66" t="s">
        <v>70</v>
      </c>
      <c r="AC22" s="61" t="s">
        <v>85</v>
      </c>
    </row>
    <row r="23" spans="1:29">
      <c r="A23" s="12"/>
      <c r="B23" s="12"/>
      <c r="C23" s="77"/>
      <c r="D23" s="16"/>
      <c r="E23" s="80" t="str">
        <f t="shared" si="0"/>
        <v/>
      </c>
      <c r="F23" s="78" t="str">
        <f t="shared" si="6"/>
        <v/>
      </c>
      <c r="G23" s="21" t="str">
        <f t="shared" si="7"/>
        <v/>
      </c>
      <c r="H23" s="21" t="str">
        <f t="shared" si="8"/>
        <v/>
      </c>
      <c r="I23" s="10"/>
      <c r="J23" s="10"/>
      <c r="K23" s="10"/>
      <c r="L23" s="54" t="str">
        <f t="shared" si="9"/>
        <v/>
      </c>
      <c r="M23" s="37" t="str">
        <f t="shared" si="10"/>
        <v/>
      </c>
      <c r="N23" s="37" t="str">
        <f t="shared" si="1"/>
        <v/>
      </c>
      <c r="O23" s="38" t="str">
        <f t="shared" si="2"/>
        <v/>
      </c>
      <c r="P23" s="10"/>
      <c r="Q23" s="42" t="str">
        <f t="shared" si="3"/>
        <v/>
      </c>
      <c r="R23" s="37" t="str">
        <f t="shared" si="4"/>
        <v/>
      </c>
      <c r="S23" s="38" t="str">
        <f t="shared" si="5"/>
        <v/>
      </c>
      <c r="U23" s="45" t="s">
        <v>87</v>
      </c>
      <c r="V23" s="46">
        <v>13.17</v>
      </c>
      <c r="X23" s="63" t="s">
        <v>87</v>
      </c>
      <c r="Y23" s="64" t="s">
        <v>86</v>
      </c>
      <c r="Z23" s="65" t="s">
        <v>87</v>
      </c>
      <c r="AA23" s="33" t="s">
        <v>86</v>
      </c>
      <c r="AB23" s="66" t="s">
        <v>87</v>
      </c>
      <c r="AC23" s="61" t="s">
        <v>86</v>
      </c>
    </row>
    <row r="24" spans="1:29">
      <c r="A24" s="12"/>
      <c r="B24" s="12"/>
      <c r="C24" s="77"/>
      <c r="D24" s="16"/>
      <c r="E24" s="80" t="str">
        <f t="shared" si="0"/>
        <v/>
      </c>
      <c r="F24" s="78" t="str">
        <f t="shared" si="6"/>
        <v/>
      </c>
      <c r="G24" s="21" t="str">
        <f t="shared" si="7"/>
        <v/>
      </c>
      <c r="H24" s="21" t="str">
        <f t="shared" si="8"/>
        <v/>
      </c>
      <c r="I24" s="10"/>
      <c r="J24" s="10"/>
      <c r="K24" s="10"/>
      <c r="L24" s="54" t="str">
        <f t="shared" si="9"/>
        <v/>
      </c>
      <c r="M24" s="37" t="str">
        <f t="shared" si="10"/>
        <v/>
      </c>
      <c r="N24" s="37" t="str">
        <f t="shared" si="1"/>
        <v/>
      </c>
      <c r="O24" s="38" t="str">
        <f t="shared" si="2"/>
        <v/>
      </c>
      <c r="P24" s="10"/>
      <c r="Q24" s="42" t="str">
        <f t="shared" si="3"/>
        <v/>
      </c>
      <c r="R24" s="37" t="str">
        <f t="shared" si="4"/>
        <v/>
      </c>
      <c r="S24" s="38" t="str">
        <f t="shared" si="5"/>
        <v/>
      </c>
      <c r="U24" s="45" t="s">
        <v>71</v>
      </c>
      <c r="V24" s="46">
        <v>23.8</v>
      </c>
      <c r="X24" s="63" t="s">
        <v>71</v>
      </c>
      <c r="Y24" s="64" t="s">
        <v>86</v>
      </c>
      <c r="Z24" s="65" t="s">
        <v>71</v>
      </c>
      <c r="AA24" s="33" t="s">
        <v>86</v>
      </c>
      <c r="AB24" s="66" t="s">
        <v>71</v>
      </c>
      <c r="AC24" s="61" t="s">
        <v>86</v>
      </c>
    </row>
    <row r="25" spans="1:29">
      <c r="A25" s="12"/>
      <c r="B25" s="12"/>
      <c r="C25" s="77"/>
      <c r="D25" s="16"/>
      <c r="E25" s="80" t="str">
        <f t="shared" si="0"/>
        <v/>
      </c>
      <c r="F25" s="78" t="str">
        <f t="shared" si="6"/>
        <v/>
      </c>
      <c r="G25" s="21" t="str">
        <f t="shared" si="7"/>
        <v/>
      </c>
      <c r="H25" s="21" t="str">
        <f t="shared" si="8"/>
        <v/>
      </c>
      <c r="I25" s="10"/>
      <c r="J25" s="10"/>
      <c r="K25" s="10"/>
      <c r="L25" s="54" t="str">
        <f t="shared" si="9"/>
        <v/>
      </c>
      <c r="M25" s="37" t="str">
        <f t="shared" si="10"/>
        <v/>
      </c>
      <c r="N25" s="37" t="str">
        <f t="shared" si="1"/>
        <v/>
      </c>
      <c r="O25" s="38" t="str">
        <f t="shared" si="2"/>
        <v/>
      </c>
      <c r="P25" s="10"/>
      <c r="Q25" s="42" t="str">
        <f t="shared" si="3"/>
        <v/>
      </c>
      <c r="R25" s="37" t="str">
        <f t="shared" si="4"/>
        <v/>
      </c>
      <c r="S25" s="38" t="str">
        <f t="shared" si="5"/>
        <v/>
      </c>
      <c r="U25" s="45" t="s">
        <v>72</v>
      </c>
      <c r="V25" s="46">
        <v>26.62</v>
      </c>
      <c r="X25" s="63" t="s">
        <v>72</v>
      </c>
      <c r="Y25" s="64" t="s">
        <v>86</v>
      </c>
      <c r="Z25" s="65" t="s">
        <v>72</v>
      </c>
      <c r="AA25" s="33" t="s">
        <v>86</v>
      </c>
      <c r="AB25" s="66" t="s">
        <v>72</v>
      </c>
      <c r="AC25" s="61" t="s">
        <v>86</v>
      </c>
    </row>
    <row r="26" spans="1:29">
      <c r="A26" s="12"/>
      <c r="B26" s="12"/>
      <c r="C26" s="77"/>
      <c r="D26" s="16"/>
      <c r="E26" s="80" t="str">
        <f t="shared" si="0"/>
        <v/>
      </c>
      <c r="F26" s="78" t="str">
        <f t="shared" si="6"/>
        <v/>
      </c>
      <c r="G26" s="21" t="str">
        <f t="shared" si="7"/>
        <v/>
      </c>
      <c r="H26" s="21" t="str">
        <f t="shared" si="8"/>
        <v/>
      </c>
      <c r="I26" s="10"/>
      <c r="J26" s="10"/>
      <c r="K26" s="10"/>
      <c r="L26" s="54" t="str">
        <f t="shared" si="9"/>
        <v/>
      </c>
      <c r="M26" s="37" t="str">
        <f t="shared" si="10"/>
        <v/>
      </c>
      <c r="N26" s="37" t="str">
        <f t="shared" si="1"/>
        <v/>
      </c>
      <c r="O26" s="38" t="str">
        <f t="shared" si="2"/>
        <v/>
      </c>
      <c r="P26" s="10"/>
      <c r="Q26" s="42" t="str">
        <f t="shared" si="3"/>
        <v/>
      </c>
      <c r="R26" s="37" t="str">
        <f t="shared" si="4"/>
        <v/>
      </c>
      <c r="S26" s="38" t="str">
        <f t="shared" si="5"/>
        <v/>
      </c>
      <c r="U26" s="45" t="s">
        <v>73</v>
      </c>
      <c r="V26" s="46">
        <v>33.68</v>
      </c>
      <c r="X26" s="63" t="s">
        <v>73</v>
      </c>
      <c r="Y26" s="64" t="s">
        <v>86</v>
      </c>
      <c r="Z26" s="65" t="s">
        <v>73</v>
      </c>
      <c r="AA26" s="33" t="s">
        <v>86</v>
      </c>
      <c r="AB26" s="66" t="s">
        <v>73</v>
      </c>
      <c r="AC26" s="61" t="s">
        <v>86</v>
      </c>
    </row>
    <row r="27" spans="1:29">
      <c r="A27" s="12"/>
      <c r="B27" s="12"/>
      <c r="C27" s="77"/>
      <c r="D27" s="16"/>
      <c r="E27" s="80" t="str">
        <f t="shared" si="0"/>
        <v/>
      </c>
      <c r="F27" s="78" t="str">
        <f t="shared" si="6"/>
        <v/>
      </c>
      <c r="G27" s="21" t="str">
        <f t="shared" si="7"/>
        <v/>
      </c>
      <c r="H27" s="21" t="str">
        <f t="shared" si="8"/>
        <v/>
      </c>
      <c r="I27" s="10"/>
      <c r="J27" s="10"/>
      <c r="K27" s="10"/>
      <c r="L27" s="54" t="str">
        <f t="shared" si="9"/>
        <v/>
      </c>
      <c r="M27" s="37" t="str">
        <f t="shared" si="10"/>
        <v/>
      </c>
      <c r="N27" s="37" t="str">
        <f t="shared" si="1"/>
        <v/>
      </c>
      <c r="O27" s="38" t="str">
        <f t="shared" si="2"/>
        <v/>
      </c>
      <c r="P27" s="10"/>
      <c r="Q27" s="42" t="str">
        <f t="shared" si="3"/>
        <v/>
      </c>
      <c r="R27" s="37" t="str">
        <f t="shared" si="4"/>
        <v/>
      </c>
      <c r="S27" s="38" t="str">
        <f t="shared" si="5"/>
        <v/>
      </c>
      <c r="U27" s="45" t="s">
        <v>75</v>
      </c>
      <c r="V27" s="46">
        <v>39.840000000000003</v>
      </c>
      <c r="X27" s="63" t="s">
        <v>75</v>
      </c>
      <c r="Y27" s="64" t="s">
        <v>86</v>
      </c>
      <c r="Z27" s="65" t="s">
        <v>75</v>
      </c>
      <c r="AA27" s="33" t="s">
        <v>86</v>
      </c>
      <c r="AB27" s="66" t="s">
        <v>75</v>
      </c>
      <c r="AC27" s="61" t="s">
        <v>86</v>
      </c>
    </row>
    <row r="28" spans="1:29">
      <c r="A28" s="12"/>
      <c r="B28" s="12"/>
      <c r="C28" s="77"/>
      <c r="D28" s="16"/>
      <c r="E28" s="80" t="str">
        <f t="shared" si="0"/>
        <v/>
      </c>
      <c r="F28" s="78" t="str">
        <f t="shared" si="6"/>
        <v/>
      </c>
      <c r="G28" s="21" t="str">
        <f t="shared" si="7"/>
        <v/>
      </c>
      <c r="H28" s="21" t="str">
        <f t="shared" si="8"/>
        <v/>
      </c>
      <c r="I28" s="10"/>
      <c r="J28" s="10"/>
      <c r="K28" s="10"/>
      <c r="L28" s="54" t="str">
        <f t="shared" si="9"/>
        <v/>
      </c>
      <c r="M28" s="37" t="str">
        <f t="shared" si="10"/>
        <v/>
      </c>
      <c r="N28" s="37" t="str">
        <f t="shared" si="1"/>
        <v/>
      </c>
      <c r="O28" s="38" t="str">
        <f t="shared" si="2"/>
        <v/>
      </c>
      <c r="P28" s="10"/>
      <c r="Q28" s="42" t="str">
        <f t="shared" si="3"/>
        <v/>
      </c>
      <c r="R28" s="37" t="str">
        <f t="shared" si="4"/>
        <v/>
      </c>
      <c r="S28" s="38" t="str">
        <f t="shared" si="5"/>
        <v/>
      </c>
      <c r="U28" s="45" t="s">
        <v>76</v>
      </c>
      <c r="V28" s="46">
        <v>46.68</v>
      </c>
      <c r="X28" s="63" t="s">
        <v>76</v>
      </c>
      <c r="Y28" s="64" t="s">
        <v>86</v>
      </c>
      <c r="Z28" s="65" t="s">
        <v>76</v>
      </c>
      <c r="AA28" s="33" t="s">
        <v>86</v>
      </c>
      <c r="AB28" s="66" t="s">
        <v>76</v>
      </c>
      <c r="AC28" s="61" t="s">
        <v>86</v>
      </c>
    </row>
    <row r="29" spans="1:29">
      <c r="A29" s="12"/>
      <c r="B29" s="12"/>
      <c r="C29" s="77"/>
      <c r="D29" s="16"/>
      <c r="E29" s="80" t="str">
        <f t="shared" si="0"/>
        <v/>
      </c>
      <c r="F29" s="78" t="str">
        <f t="shared" si="6"/>
        <v/>
      </c>
      <c r="G29" s="21" t="str">
        <f t="shared" si="7"/>
        <v/>
      </c>
      <c r="H29" s="21" t="str">
        <f t="shared" si="8"/>
        <v/>
      </c>
      <c r="I29" s="10"/>
      <c r="J29" s="10"/>
      <c r="K29" s="10"/>
      <c r="L29" s="54" t="str">
        <f t="shared" si="9"/>
        <v/>
      </c>
      <c r="M29" s="37" t="str">
        <f t="shared" si="10"/>
        <v/>
      </c>
      <c r="N29" s="37" t="str">
        <f t="shared" si="1"/>
        <v/>
      </c>
      <c r="O29" s="38" t="str">
        <f t="shared" si="2"/>
        <v/>
      </c>
      <c r="P29" s="10"/>
      <c r="Q29" s="42" t="str">
        <f t="shared" si="3"/>
        <v/>
      </c>
      <c r="R29" s="37" t="str">
        <f t="shared" si="4"/>
        <v/>
      </c>
      <c r="S29" s="38" t="str">
        <f t="shared" si="5"/>
        <v/>
      </c>
      <c r="U29" s="45" t="s">
        <v>77</v>
      </c>
      <c r="V29" s="46">
        <v>48.55</v>
      </c>
      <c r="X29" s="63" t="s">
        <v>77</v>
      </c>
      <c r="Y29" s="64" t="s">
        <v>86</v>
      </c>
      <c r="Z29" s="65" t="s">
        <v>77</v>
      </c>
      <c r="AA29" s="33" t="s">
        <v>86</v>
      </c>
      <c r="AB29" s="66" t="s">
        <v>77</v>
      </c>
      <c r="AC29" s="61" t="s">
        <v>86</v>
      </c>
    </row>
    <row r="30" spans="1:29">
      <c r="A30" s="12"/>
      <c r="B30" s="12"/>
      <c r="C30" s="77"/>
      <c r="D30" s="16"/>
      <c r="E30" s="80" t="str">
        <f t="shared" si="0"/>
        <v/>
      </c>
      <c r="F30" s="78" t="str">
        <f t="shared" si="6"/>
        <v/>
      </c>
      <c r="G30" s="21" t="str">
        <f t="shared" si="7"/>
        <v/>
      </c>
      <c r="H30" s="21" t="str">
        <f t="shared" si="8"/>
        <v/>
      </c>
      <c r="I30" s="10"/>
      <c r="J30" s="10"/>
      <c r="K30" s="10"/>
      <c r="L30" s="54" t="str">
        <f t="shared" si="9"/>
        <v/>
      </c>
      <c r="M30" s="37" t="str">
        <f t="shared" si="10"/>
        <v/>
      </c>
      <c r="N30" s="37" t="str">
        <f t="shared" si="1"/>
        <v/>
      </c>
      <c r="O30" s="38" t="str">
        <f t="shared" si="2"/>
        <v/>
      </c>
      <c r="P30" s="10"/>
      <c r="Q30" s="42" t="str">
        <f t="shared" si="3"/>
        <v/>
      </c>
      <c r="R30" s="37" t="str">
        <f t="shared" si="4"/>
        <v/>
      </c>
      <c r="S30" s="38" t="str">
        <f t="shared" si="5"/>
        <v/>
      </c>
      <c r="U30" s="45" t="s">
        <v>78</v>
      </c>
      <c r="V30" s="82">
        <v>38.479999999999997</v>
      </c>
      <c r="X30" s="63" t="s">
        <v>78</v>
      </c>
      <c r="Y30" s="64" t="s">
        <v>85</v>
      </c>
      <c r="Z30" s="65" t="s">
        <v>78</v>
      </c>
      <c r="AA30" s="33" t="s">
        <v>85</v>
      </c>
      <c r="AB30" s="66" t="s">
        <v>78</v>
      </c>
      <c r="AC30" s="61" t="s">
        <v>85</v>
      </c>
    </row>
    <row r="31" spans="1:29">
      <c r="A31" s="12"/>
      <c r="B31" s="12"/>
      <c r="C31" s="77"/>
      <c r="D31" s="16"/>
      <c r="E31" s="80" t="str">
        <f t="shared" si="0"/>
        <v/>
      </c>
      <c r="F31" s="78" t="str">
        <f t="shared" si="6"/>
        <v/>
      </c>
      <c r="G31" s="21" t="str">
        <f t="shared" si="7"/>
        <v/>
      </c>
      <c r="H31" s="21" t="str">
        <f t="shared" si="8"/>
        <v/>
      </c>
      <c r="I31" s="10"/>
      <c r="J31" s="10"/>
      <c r="K31" s="10"/>
      <c r="L31" s="54" t="str">
        <f t="shared" si="9"/>
        <v/>
      </c>
      <c r="M31" s="37" t="str">
        <f t="shared" si="10"/>
        <v/>
      </c>
      <c r="N31" s="37" t="str">
        <f t="shared" si="1"/>
        <v/>
      </c>
      <c r="O31" s="38" t="str">
        <f t="shared" si="2"/>
        <v/>
      </c>
      <c r="P31" s="10"/>
      <c r="Q31" s="42" t="str">
        <f t="shared" si="3"/>
        <v/>
      </c>
      <c r="R31" s="37" t="str">
        <f t="shared" si="4"/>
        <v/>
      </c>
      <c r="S31" s="38" t="str">
        <f t="shared" si="5"/>
        <v/>
      </c>
      <c r="U31" s="45" t="s">
        <v>79</v>
      </c>
      <c r="V31" s="46">
        <v>27.36</v>
      </c>
      <c r="X31" s="63" t="s">
        <v>79</v>
      </c>
      <c r="Y31" s="64" t="s">
        <v>85</v>
      </c>
      <c r="Z31" s="65" t="s">
        <v>79</v>
      </c>
      <c r="AA31" s="33" t="s">
        <v>85</v>
      </c>
      <c r="AB31" s="66" t="s">
        <v>79</v>
      </c>
      <c r="AC31" s="61" t="s">
        <v>85</v>
      </c>
    </row>
    <row r="32" spans="1:29">
      <c r="A32" s="12"/>
      <c r="B32" s="12"/>
      <c r="C32" s="77"/>
      <c r="D32" s="16"/>
      <c r="E32" s="80" t="str">
        <f t="shared" si="0"/>
        <v/>
      </c>
      <c r="F32" s="78" t="str">
        <f t="shared" si="6"/>
        <v/>
      </c>
      <c r="G32" s="21" t="str">
        <f t="shared" si="7"/>
        <v/>
      </c>
      <c r="H32" s="21" t="str">
        <f t="shared" si="8"/>
        <v/>
      </c>
      <c r="I32" s="10"/>
      <c r="J32" s="10"/>
      <c r="K32" s="10"/>
      <c r="L32" s="54" t="str">
        <f t="shared" si="9"/>
        <v/>
      </c>
      <c r="M32" s="37" t="str">
        <f t="shared" si="10"/>
        <v/>
      </c>
      <c r="N32" s="37" t="str">
        <f t="shared" si="1"/>
        <v/>
      </c>
      <c r="O32" s="38" t="str">
        <f t="shared" si="2"/>
        <v/>
      </c>
      <c r="P32" s="10"/>
      <c r="Q32" s="42" t="str">
        <f t="shared" si="3"/>
        <v/>
      </c>
      <c r="R32" s="37" t="str">
        <f t="shared" si="4"/>
        <v/>
      </c>
      <c r="S32" s="38" t="str">
        <f t="shared" si="5"/>
        <v/>
      </c>
      <c r="U32" s="45" t="s">
        <v>80</v>
      </c>
      <c r="V32" s="46">
        <v>27.36</v>
      </c>
      <c r="X32" s="63" t="s">
        <v>80</v>
      </c>
      <c r="Y32" s="64" t="s">
        <v>85</v>
      </c>
      <c r="Z32" s="65" t="s">
        <v>80</v>
      </c>
      <c r="AA32" s="33" t="s">
        <v>85</v>
      </c>
      <c r="AB32" s="66" t="s">
        <v>80</v>
      </c>
      <c r="AC32" s="61" t="s">
        <v>85</v>
      </c>
    </row>
    <row r="33" spans="1:29">
      <c r="A33" s="12"/>
      <c r="B33" s="12"/>
      <c r="C33" s="77"/>
      <c r="D33" s="16"/>
      <c r="E33" s="80" t="str">
        <f t="shared" si="0"/>
        <v/>
      </c>
      <c r="F33" s="78" t="str">
        <f t="shared" si="6"/>
        <v/>
      </c>
      <c r="G33" s="21" t="str">
        <f t="shared" si="7"/>
        <v/>
      </c>
      <c r="H33" s="21" t="str">
        <f t="shared" si="8"/>
        <v/>
      </c>
      <c r="I33" s="10"/>
      <c r="J33" s="10"/>
      <c r="K33" s="10"/>
      <c r="L33" s="54" t="str">
        <f t="shared" si="9"/>
        <v/>
      </c>
      <c r="M33" s="37" t="str">
        <f t="shared" si="10"/>
        <v/>
      </c>
      <c r="N33" s="37" t="str">
        <f t="shared" si="1"/>
        <v/>
      </c>
      <c r="O33" s="38" t="str">
        <f t="shared" si="2"/>
        <v/>
      </c>
      <c r="P33" s="10"/>
      <c r="Q33" s="42" t="str">
        <f t="shared" si="3"/>
        <v/>
      </c>
      <c r="R33" s="37" t="str">
        <f t="shared" si="4"/>
        <v/>
      </c>
      <c r="S33" s="38" t="str">
        <f t="shared" si="5"/>
        <v/>
      </c>
      <c r="U33" s="45" t="s">
        <v>81</v>
      </c>
      <c r="V33" s="46">
        <v>46.91</v>
      </c>
      <c r="X33" s="63" t="s">
        <v>81</v>
      </c>
      <c r="Y33" s="64" t="s">
        <v>85</v>
      </c>
      <c r="Z33" s="65" t="s">
        <v>81</v>
      </c>
      <c r="AA33" s="33" t="s">
        <v>85</v>
      </c>
      <c r="AB33" s="66" t="s">
        <v>81</v>
      </c>
      <c r="AC33" s="61" t="s">
        <v>85</v>
      </c>
    </row>
    <row r="34" spans="1:29">
      <c r="A34" s="12"/>
      <c r="B34" s="12"/>
      <c r="C34" s="77"/>
      <c r="D34" s="16"/>
      <c r="E34" s="80" t="str">
        <f t="shared" si="0"/>
        <v/>
      </c>
      <c r="F34" s="78" t="str">
        <f t="shared" si="6"/>
        <v/>
      </c>
      <c r="G34" s="21" t="str">
        <f t="shared" si="7"/>
        <v/>
      </c>
      <c r="H34" s="21" t="str">
        <f t="shared" si="8"/>
        <v/>
      </c>
      <c r="I34" s="10"/>
      <c r="J34" s="10"/>
      <c r="K34" s="10"/>
      <c r="L34" s="54" t="str">
        <f t="shared" si="9"/>
        <v/>
      </c>
      <c r="M34" s="37" t="str">
        <f t="shared" si="10"/>
        <v/>
      </c>
      <c r="N34" s="37" t="str">
        <f t="shared" si="1"/>
        <v/>
      </c>
      <c r="O34" s="38" t="str">
        <f t="shared" si="2"/>
        <v/>
      </c>
      <c r="P34" s="10"/>
      <c r="Q34" s="42" t="str">
        <f t="shared" ref="Q34:Q37" si="11">IF(P34="", "", MAX(I34:K34, P34))</f>
        <v/>
      </c>
      <c r="R34" s="37" t="str">
        <f t="shared" si="4"/>
        <v/>
      </c>
      <c r="S34" s="38" t="str">
        <f t="shared" si="5"/>
        <v/>
      </c>
      <c r="U34" s="45" t="s">
        <v>82</v>
      </c>
      <c r="V34" s="46">
        <v>65.86</v>
      </c>
      <c r="X34" s="63" t="s">
        <v>82</v>
      </c>
      <c r="Y34" s="64" t="s">
        <v>85</v>
      </c>
      <c r="Z34" s="65" t="s">
        <v>82</v>
      </c>
      <c r="AA34" s="33" t="s">
        <v>85</v>
      </c>
      <c r="AB34" s="66" t="s">
        <v>82</v>
      </c>
      <c r="AC34" s="61" t="s">
        <v>85</v>
      </c>
    </row>
    <row r="35" spans="1:29">
      <c r="A35" s="12"/>
      <c r="B35" s="13"/>
      <c r="C35" s="14"/>
      <c r="D35" s="15"/>
      <c r="E35" s="81" t="str">
        <f t="shared" ref="E35:E51" si="12">IF(F35&lt;&gt;"", F35, IF(G35&lt;&gt;"", G35, IF(H35&lt;&gt;"", H35, "")))</f>
        <v/>
      </c>
      <c r="F35" s="78" t="str">
        <f t="shared" si="6"/>
        <v/>
      </c>
      <c r="G35" s="21" t="str">
        <f t="shared" si="7"/>
        <v/>
      </c>
      <c r="H35" s="21" t="str">
        <f t="shared" si="8"/>
        <v/>
      </c>
      <c r="I35" s="10"/>
      <c r="J35" s="10"/>
      <c r="K35" s="10"/>
      <c r="L35" s="54" t="str">
        <f t="shared" si="9"/>
        <v/>
      </c>
      <c r="M35" s="37" t="str">
        <f t="shared" si="10"/>
        <v/>
      </c>
      <c r="N35" s="37" t="str">
        <f t="shared" ref="N35:N51" si="13">IF(M35="","",ROUNDDOWN((L35/M35*100),2))</f>
        <v/>
      </c>
      <c r="O35" s="38" t="str">
        <f t="shared" ref="O35:O61" si="14">IF(K35="","",RANK(N35,N$3:N$66,0))</f>
        <v/>
      </c>
      <c r="P35" s="10"/>
      <c r="Q35" s="42" t="str">
        <f t="shared" ref="Q35" si="15">IF(P35="", "", MAX(I35:K35, P35))</f>
        <v/>
      </c>
      <c r="R35" s="37" t="str">
        <f t="shared" si="4"/>
        <v/>
      </c>
      <c r="S35" s="38" t="str">
        <f t="shared" ref="S35:S51" si="16">IF(R35="","",RANK(R35,R$3:R$50,0))</f>
        <v/>
      </c>
      <c r="U35" s="55" t="s">
        <v>37</v>
      </c>
      <c r="V35" s="37">
        <v>68</v>
      </c>
      <c r="X35" s="38" t="s">
        <v>37</v>
      </c>
      <c r="Y35" s="71" t="s">
        <v>85</v>
      </c>
      <c r="Z35" s="72" t="s">
        <v>37</v>
      </c>
      <c r="AA35" s="73" t="s">
        <v>85</v>
      </c>
      <c r="AB35" s="74" t="s">
        <v>37</v>
      </c>
      <c r="AC35" s="75" t="s">
        <v>85</v>
      </c>
    </row>
    <row r="36" spans="1:29">
      <c r="A36" s="12"/>
      <c r="B36" s="12"/>
      <c r="C36" s="16"/>
      <c r="D36" s="17"/>
      <c r="E36" s="52" t="str">
        <f t="shared" si="12"/>
        <v/>
      </c>
      <c r="F36" s="78" t="str">
        <f t="shared" si="6"/>
        <v/>
      </c>
      <c r="G36" s="21" t="str">
        <f t="shared" si="7"/>
        <v/>
      </c>
      <c r="H36" s="21" t="str">
        <f t="shared" si="8"/>
        <v/>
      </c>
      <c r="I36" s="10"/>
      <c r="J36" s="10"/>
      <c r="K36" s="10"/>
      <c r="L36" s="54" t="str">
        <f t="shared" si="9"/>
        <v/>
      </c>
      <c r="M36" s="37" t="str">
        <f t="shared" si="10"/>
        <v/>
      </c>
      <c r="N36" s="37" t="str">
        <f t="shared" si="13"/>
        <v/>
      </c>
      <c r="O36" s="38" t="str">
        <f t="shared" si="14"/>
        <v/>
      </c>
      <c r="P36" s="10"/>
      <c r="Q36" s="42" t="str">
        <f t="shared" si="11"/>
        <v/>
      </c>
      <c r="R36" s="37"/>
      <c r="S36" s="38" t="str">
        <f t="shared" si="16"/>
        <v/>
      </c>
      <c r="V36" s="83"/>
    </row>
    <row r="37" spans="1:29">
      <c r="A37" s="12"/>
      <c r="B37" s="12"/>
      <c r="C37" s="16"/>
      <c r="D37" s="17"/>
      <c r="E37" s="52" t="str">
        <f t="shared" si="12"/>
        <v/>
      </c>
      <c r="F37" s="78" t="str">
        <f t="shared" si="6"/>
        <v/>
      </c>
      <c r="G37" s="21" t="str">
        <f t="shared" si="7"/>
        <v/>
      </c>
      <c r="H37" s="21" t="str">
        <f t="shared" si="8"/>
        <v/>
      </c>
      <c r="I37" s="10"/>
      <c r="J37" s="10"/>
      <c r="K37" s="10"/>
      <c r="L37" s="54" t="str">
        <f t="shared" si="9"/>
        <v/>
      </c>
      <c r="M37" s="37" t="str">
        <f t="shared" si="10"/>
        <v/>
      </c>
      <c r="N37" s="37" t="str">
        <f t="shared" si="13"/>
        <v/>
      </c>
      <c r="O37" s="38" t="str">
        <f t="shared" si="14"/>
        <v/>
      </c>
      <c r="P37" s="10"/>
      <c r="Q37" s="42" t="str">
        <f t="shared" si="11"/>
        <v/>
      </c>
      <c r="R37" s="37"/>
      <c r="S37" s="38" t="str">
        <f t="shared" si="16"/>
        <v/>
      </c>
    </row>
    <row r="38" spans="1:29">
      <c r="A38" s="12"/>
      <c r="B38" s="12"/>
      <c r="C38" s="16"/>
      <c r="D38" s="17"/>
      <c r="E38" s="52" t="str">
        <f t="shared" si="12"/>
        <v/>
      </c>
      <c r="F38" s="78" t="str">
        <f t="shared" si="6"/>
        <v/>
      </c>
      <c r="G38" s="21" t="str">
        <f t="shared" si="7"/>
        <v/>
      </c>
      <c r="H38" s="21" t="str">
        <f t="shared" si="8"/>
        <v/>
      </c>
      <c r="I38" s="10"/>
      <c r="J38" s="10"/>
      <c r="K38" s="10"/>
      <c r="L38" s="54" t="str">
        <f t="shared" si="9"/>
        <v/>
      </c>
      <c r="M38" s="37" t="str">
        <f t="shared" si="10"/>
        <v/>
      </c>
      <c r="N38" s="37" t="str">
        <f t="shared" si="13"/>
        <v/>
      </c>
      <c r="O38" s="38" t="str">
        <f t="shared" si="14"/>
        <v/>
      </c>
      <c r="P38" s="10"/>
      <c r="Q38" s="42" t="str">
        <f t="shared" ref="Q38:Q51" si="17">IF(P38="", "", MAX(I38:K38, P38))</f>
        <v/>
      </c>
      <c r="R38" s="37"/>
      <c r="S38" s="38" t="str">
        <f t="shared" si="16"/>
        <v/>
      </c>
    </row>
    <row r="39" spans="1:29">
      <c r="A39" s="12"/>
      <c r="B39" s="12"/>
      <c r="C39" s="16"/>
      <c r="D39" s="17"/>
      <c r="E39" s="52" t="str">
        <f t="shared" si="12"/>
        <v/>
      </c>
      <c r="F39" s="78" t="str">
        <f t="shared" si="6"/>
        <v/>
      </c>
      <c r="G39" s="21" t="str">
        <f t="shared" si="7"/>
        <v/>
      </c>
      <c r="H39" s="21" t="str">
        <f t="shared" si="8"/>
        <v/>
      </c>
      <c r="I39" s="10"/>
      <c r="J39" s="10"/>
      <c r="K39" s="10"/>
      <c r="L39" s="54" t="str">
        <f t="shared" si="9"/>
        <v/>
      </c>
      <c r="M39" s="37" t="str">
        <f t="shared" si="10"/>
        <v/>
      </c>
      <c r="N39" s="37" t="str">
        <f t="shared" si="13"/>
        <v/>
      </c>
      <c r="O39" s="38" t="str">
        <f t="shared" si="14"/>
        <v/>
      </c>
      <c r="P39" s="10"/>
      <c r="Q39" s="42" t="str">
        <f t="shared" si="17"/>
        <v/>
      </c>
      <c r="R39" s="37"/>
      <c r="S39" s="38" t="str">
        <f t="shared" si="16"/>
        <v/>
      </c>
    </row>
    <row r="40" spans="1:29">
      <c r="A40" s="12"/>
      <c r="B40" s="12"/>
      <c r="C40" s="16"/>
      <c r="D40" s="17"/>
      <c r="E40" s="52" t="str">
        <f t="shared" si="12"/>
        <v/>
      </c>
      <c r="F40" s="78" t="str">
        <f t="shared" si="6"/>
        <v/>
      </c>
      <c r="G40" s="21" t="str">
        <f t="shared" si="7"/>
        <v/>
      </c>
      <c r="H40" s="21" t="str">
        <f t="shared" si="8"/>
        <v/>
      </c>
      <c r="I40" s="10"/>
      <c r="J40" s="10"/>
      <c r="K40" s="10"/>
      <c r="L40" s="54" t="str">
        <f t="shared" si="9"/>
        <v/>
      </c>
      <c r="M40" s="37" t="str">
        <f t="shared" si="10"/>
        <v/>
      </c>
      <c r="N40" s="37" t="str">
        <f t="shared" si="13"/>
        <v/>
      </c>
      <c r="O40" s="38" t="str">
        <f t="shared" si="14"/>
        <v/>
      </c>
      <c r="P40" s="10"/>
      <c r="Q40" s="42" t="str">
        <f t="shared" si="17"/>
        <v/>
      </c>
      <c r="R40" s="37"/>
      <c r="S40" s="38" t="str">
        <f t="shared" si="16"/>
        <v/>
      </c>
    </row>
    <row r="41" spans="1:29">
      <c r="A41" s="12"/>
      <c r="B41" s="12"/>
      <c r="C41" s="16"/>
      <c r="D41" s="17"/>
      <c r="E41" s="52" t="str">
        <f t="shared" si="12"/>
        <v/>
      </c>
      <c r="F41" s="78" t="str">
        <f t="shared" si="6"/>
        <v/>
      </c>
      <c r="G41" s="21" t="str">
        <f t="shared" si="7"/>
        <v/>
      </c>
      <c r="H41" s="21" t="str">
        <f t="shared" si="8"/>
        <v/>
      </c>
      <c r="I41" s="10"/>
      <c r="J41" s="10"/>
      <c r="K41" s="10"/>
      <c r="L41" s="54" t="str">
        <f t="shared" si="9"/>
        <v/>
      </c>
      <c r="M41" s="37" t="str">
        <f t="shared" si="10"/>
        <v/>
      </c>
      <c r="N41" s="37" t="str">
        <f t="shared" si="13"/>
        <v/>
      </c>
      <c r="O41" s="38" t="str">
        <f t="shared" si="14"/>
        <v/>
      </c>
      <c r="P41" s="10"/>
      <c r="Q41" s="42" t="str">
        <f t="shared" si="17"/>
        <v/>
      </c>
      <c r="R41" s="37"/>
      <c r="S41" s="38" t="str">
        <f t="shared" si="16"/>
        <v/>
      </c>
    </row>
    <row r="42" spans="1:29">
      <c r="A42" s="12"/>
      <c r="B42" s="12"/>
      <c r="C42" s="16"/>
      <c r="D42" s="17"/>
      <c r="E42" s="52" t="str">
        <f t="shared" si="12"/>
        <v/>
      </c>
      <c r="F42" s="78" t="str">
        <f t="shared" si="6"/>
        <v/>
      </c>
      <c r="G42" s="21" t="str">
        <f t="shared" si="7"/>
        <v/>
      </c>
      <c r="H42" s="21" t="str">
        <f t="shared" si="8"/>
        <v/>
      </c>
      <c r="I42" s="10"/>
      <c r="J42" s="10"/>
      <c r="K42" s="10"/>
      <c r="L42" s="54" t="str">
        <f t="shared" si="9"/>
        <v/>
      </c>
      <c r="M42" s="37" t="str">
        <f t="shared" si="10"/>
        <v/>
      </c>
      <c r="N42" s="37" t="str">
        <f t="shared" si="13"/>
        <v/>
      </c>
      <c r="O42" s="38" t="str">
        <f t="shared" si="14"/>
        <v/>
      </c>
      <c r="P42" s="10"/>
      <c r="Q42" s="42" t="str">
        <f t="shared" si="17"/>
        <v/>
      </c>
      <c r="R42" s="37"/>
      <c r="S42" s="38" t="str">
        <f t="shared" si="16"/>
        <v/>
      </c>
    </row>
    <row r="43" spans="1:29">
      <c r="A43" s="12"/>
      <c r="B43" s="12"/>
      <c r="C43" s="16"/>
      <c r="D43" s="17"/>
      <c r="E43" s="52" t="str">
        <f t="shared" si="12"/>
        <v/>
      </c>
      <c r="F43" s="78" t="str">
        <f t="shared" si="6"/>
        <v/>
      </c>
      <c r="G43" s="21" t="str">
        <f t="shared" si="7"/>
        <v/>
      </c>
      <c r="H43" s="21" t="str">
        <f t="shared" si="8"/>
        <v/>
      </c>
      <c r="I43" s="10"/>
      <c r="J43" s="10"/>
      <c r="K43" s="10"/>
      <c r="L43" s="54" t="str">
        <f t="shared" si="9"/>
        <v/>
      </c>
      <c r="M43" s="37" t="str">
        <f t="shared" si="10"/>
        <v/>
      </c>
      <c r="N43" s="37" t="str">
        <f t="shared" si="13"/>
        <v/>
      </c>
      <c r="O43" s="38" t="str">
        <f t="shared" si="14"/>
        <v/>
      </c>
      <c r="P43" s="10"/>
      <c r="Q43" s="42" t="str">
        <f t="shared" si="17"/>
        <v/>
      </c>
      <c r="R43" s="37"/>
      <c r="S43" s="38" t="str">
        <f t="shared" si="16"/>
        <v/>
      </c>
    </row>
    <row r="44" spans="1:29">
      <c r="A44" s="12"/>
      <c r="B44" s="12"/>
      <c r="C44" s="16"/>
      <c r="D44" s="17"/>
      <c r="E44" s="52" t="str">
        <f t="shared" si="12"/>
        <v/>
      </c>
      <c r="F44" s="78" t="str">
        <f t="shared" si="6"/>
        <v/>
      </c>
      <c r="G44" s="21" t="str">
        <f t="shared" si="7"/>
        <v/>
      </c>
      <c r="H44" s="21" t="str">
        <f t="shared" si="8"/>
        <v/>
      </c>
      <c r="I44" s="10"/>
      <c r="J44" s="10"/>
      <c r="K44" s="10"/>
      <c r="L44" s="54" t="str">
        <f t="shared" si="9"/>
        <v/>
      </c>
      <c r="M44" s="37" t="str">
        <f t="shared" si="10"/>
        <v/>
      </c>
      <c r="N44" s="37" t="str">
        <f t="shared" si="13"/>
        <v/>
      </c>
      <c r="O44" s="38" t="str">
        <f t="shared" si="14"/>
        <v/>
      </c>
      <c r="P44" s="10"/>
      <c r="Q44" s="42" t="str">
        <f t="shared" si="17"/>
        <v/>
      </c>
      <c r="R44" s="37"/>
      <c r="S44" s="38" t="str">
        <f t="shared" si="16"/>
        <v/>
      </c>
    </row>
    <row r="45" spans="1:29">
      <c r="A45" s="12"/>
      <c r="B45" s="12"/>
      <c r="C45" s="16"/>
      <c r="D45" s="17"/>
      <c r="E45" s="52" t="str">
        <f t="shared" si="12"/>
        <v/>
      </c>
      <c r="F45" s="78" t="str">
        <f t="shared" si="6"/>
        <v/>
      </c>
      <c r="G45" s="21" t="str">
        <f t="shared" si="7"/>
        <v/>
      </c>
      <c r="H45" s="21" t="str">
        <f t="shared" si="8"/>
        <v/>
      </c>
      <c r="I45" s="10"/>
      <c r="J45" s="10"/>
      <c r="K45" s="10"/>
      <c r="L45" s="54" t="str">
        <f t="shared" si="9"/>
        <v/>
      </c>
      <c r="M45" s="37" t="str">
        <f t="shared" si="10"/>
        <v/>
      </c>
      <c r="N45" s="37" t="str">
        <f t="shared" si="13"/>
        <v/>
      </c>
      <c r="O45" s="38" t="str">
        <f t="shared" si="14"/>
        <v/>
      </c>
      <c r="P45" s="10"/>
      <c r="Q45" s="42" t="str">
        <f t="shared" si="17"/>
        <v/>
      </c>
      <c r="R45" s="37"/>
      <c r="S45" s="38" t="str">
        <f t="shared" si="16"/>
        <v/>
      </c>
    </row>
    <row r="46" spans="1:29">
      <c r="A46" s="12"/>
      <c r="B46" s="12"/>
      <c r="C46" s="16"/>
      <c r="D46" s="17"/>
      <c r="E46" s="52" t="str">
        <f t="shared" si="12"/>
        <v/>
      </c>
      <c r="F46" s="78" t="str">
        <f t="shared" si="6"/>
        <v/>
      </c>
      <c r="G46" s="21" t="str">
        <f t="shared" si="7"/>
        <v/>
      </c>
      <c r="H46" s="21" t="str">
        <f t="shared" si="8"/>
        <v/>
      </c>
      <c r="I46" s="10"/>
      <c r="J46" s="10"/>
      <c r="K46" s="10"/>
      <c r="L46" s="54" t="str">
        <f t="shared" si="9"/>
        <v/>
      </c>
      <c r="M46" s="37" t="str">
        <f t="shared" si="10"/>
        <v/>
      </c>
      <c r="N46" s="37" t="str">
        <f t="shared" si="13"/>
        <v/>
      </c>
      <c r="O46" s="38" t="str">
        <f t="shared" si="14"/>
        <v/>
      </c>
      <c r="P46" s="10"/>
      <c r="Q46" s="42" t="str">
        <f t="shared" si="17"/>
        <v/>
      </c>
      <c r="R46" s="37"/>
      <c r="S46" s="38" t="str">
        <f t="shared" si="16"/>
        <v/>
      </c>
    </row>
    <row r="47" spans="1:29">
      <c r="A47" s="12"/>
      <c r="B47" s="12"/>
      <c r="C47" s="16"/>
      <c r="D47" s="17"/>
      <c r="E47" s="52" t="str">
        <f t="shared" si="12"/>
        <v/>
      </c>
      <c r="F47" s="78" t="str">
        <f t="shared" si="6"/>
        <v/>
      </c>
      <c r="G47" s="21" t="str">
        <f t="shared" si="7"/>
        <v/>
      </c>
      <c r="H47" s="21" t="str">
        <f t="shared" si="8"/>
        <v/>
      </c>
      <c r="I47" s="10"/>
      <c r="J47" s="10"/>
      <c r="K47" s="10"/>
      <c r="L47" s="54" t="str">
        <f t="shared" si="9"/>
        <v/>
      </c>
      <c r="M47" s="37" t="str">
        <f t="shared" si="10"/>
        <v/>
      </c>
      <c r="N47" s="37" t="str">
        <f t="shared" si="13"/>
        <v/>
      </c>
      <c r="O47" s="38" t="str">
        <f t="shared" si="14"/>
        <v/>
      </c>
      <c r="P47" s="10"/>
      <c r="Q47" s="42" t="str">
        <f t="shared" si="17"/>
        <v/>
      </c>
      <c r="R47" s="37"/>
      <c r="S47" s="38" t="str">
        <f t="shared" si="16"/>
        <v/>
      </c>
    </row>
    <row r="48" spans="1:29">
      <c r="A48" s="12"/>
      <c r="B48" s="12"/>
      <c r="C48" s="16"/>
      <c r="D48" s="17"/>
      <c r="E48" s="52" t="str">
        <f t="shared" si="12"/>
        <v/>
      </c>
      <c r="F48" s="78" t="str">
        <f t="shared" si="6"/>
        <v/>
      </c>
      <c r="G48" s="21" t="str">
        <f t="shared" si="7"/>
        <v/>
      </c>
      <c r="H48" s="21" t="str">
        <f t="shared" si="8"/>
        <v/>
      </c>
      <c r="I48" s="10"/>
      <c r="J48" s="10"/>
      <c r="K48" s="10"/>
      <c r="L48" s="54" t="str">
        <f t="shared" si="9"/>
        <v/>
      </c>
      <c r="M48" s="37" t="str">
        <f t="shared" si="10"/>
        <v/>
      </c>
      <c r="N48" s="37" t="str">
        <f t="shared" si="13"/>
        <v/>
      </c>
      <c r="O48" s="38" t="str">
        <f t="shared" si="14"/>
        <v/>
      </c>
      <c r="P48" s="10"/>
      <c r="Q48" s="42" t="str">
        <f t="shared" si="17"/>
        <v/>
      </c>
      <c r="R48" s="37"/>
      <c r="S48" s="38" t="str">
        <f t="shared" si="16"/>
        <v/>
      </c>
    </row>
    <row r="49" spans="1:19">
      <c r="A49" s="12"/>
      <c r="B49" s="12"/>
      <c r="C49" s="16"/>
      <c r="D49" s="17"/>
      <c r="E49" s="52" t="str">
        <f t="shared" si="12"/>
        <v/>
      </c>
      <c r="F49" s="78" t="str">
        <f t="shared" si="6"/>
        <v/>
      </c>
      <c r="G49" s="21" t="str">
        <f t="shared" si="7"/>
        <v/>
      </c>
      <c r="H49" s="21" t="str">
        <f t="shared" si="8"/>
        <v/>
      </c>
      <c r="I49" s="10"/>
      <c r="J49" s="10"/>
      <c r="K49" s="10"/>
      <c r="L49" s="54" t="str">
        <f t="shared" si="9"/>
        <v/>
      </c>
      <c r="M49" s="37" t="str">
        <f t="shared" si="10"/>
        <v/>
      </c>
      <c r="N49" s="37" t="str">
        <f t="shared" si="13"/>
        <v/>
      </c>
      <c r="O49" s="38" t="str">
        <f t="shared" si="14"/>
        <v/>
      </c>
      <c r="P49" s="10"/>
      <c r="Q49" s="42" t="str">
        <f t="shared" si="17"/>
        <v/>
      </c>
      <c r="R49" s="37"/>
      <c r="S49" s="38" t="str">
        <f t="shared" si="16"/>
        <v/>
      </c>
    </row>
    <row r="50" spans="1:19">
      <c r="A50" s="12"/>
      <c r="B50" s="12"/>
      <c r="C50" s="16"/>
      <c r="D50" s="17"/>
      <c r="E50" s="52" t="str">
        <f t="shared" si="12"/>
        <v/>
      </c>
      <c r="F50" s="78" t="str">
        <f t="shared" si="6"/>
        <v/>
      </c>
      <c r="G50" s="21" t="str">
        <f t="shared" si="7"/>
        <v/>
      </c>
      <c r="H50" s="21" t="str">
        <f t="shared" si="8"/>
        <v/>
      </c>
      <c r="I50" s="10"/>
      <c r="J50" s="10"/>
      <c r="K50" s="10"/>
      <c r="L50" s="54" t="str">
        <f t="shared" si="9"/>
        <v/>
      </c>
      <c r="M50" s="37" t="str">
        <f t="shared" si="10"/>
        <v/>
      </c>
      <c r="N50" s="37" t="str">
        <f t="shared" si="13"/>
        <v/>
      </c>
      <c r="O50" s="38" t="str">
        <f t="shared" si="14"/>
        <v/>
      </c>
      <c r="P50" s="10"/>
      <c r="Q50" s="42" t="str">
        <f t="shared" si="17"/>
        <v/>
      </c>
      <c r="R50" s="37"/>
      <c r="S50" s="38" t="str">
        <f t="shared" si="16"/>
        <v/>
      </c>
    </row>
    <row r="51" spans="1:19">
      <c r="A51" s="12"/>
      <c r="B51" s="12"/>
      <c r="C51" s="16"/>
      <c r="D51" s="17"/>
      <c r="E51" s="52" t="str">
        <f t="shared" si="12"/>
        <v/>
      </c>
      <c r="F51" s="78" t="str">
        <f t="shared" si="6"/>
        <v/>
      </c>
      <c r="G51" s="21" t="str">
        <f t="shared" si="7"/>
        <v/>
      </c>
      <c r="H51" s="21" t="str">
        <f t="shared" si="8"/>
        <v/>
      </c>
      <c r="I51" s="10"/>
      <c r="J51" s="10"/>
      <c r="K51" s="10"/>
      <c r="L51" s="54" t="str">
        <f t="shared" si="9"/>
        <v/>
      </c>
      <c r="M51" s="37" t="str">
        <f t="shared" si="10"/>
        <v/>
      </c>
      <c r="N51" s="37" t="str">
        <f t="shared" si="13"/>
        <v/>
      </c>
      <c r="O51" s="38" t="str">
        <f t="shared" si="14"/>
        <v/>
      </c>
      <c r="P51" s="10"/>
      <c r="Q51" s="42" t="str">
        <f t="shared" si="17"/>
        <v/>
      </c>
      <c r="R51" s="37"/>
      <c r="S51" s="38" t="str">
        <f t="shared" si="16"/>
        <v/>
      </c>
    </row>
    <row r="52" spans="1:19">
      <c r="F52" s="19"/>
      <c r="G52" s="19"/>
      <c r="H52" s="19"/>
      <c r="O52" s="11" t="str">
        <f t="shared" si="14"/>
        <v/>
      </c>
    </row>
    <row r="53" spans="1:19">
      <c r="F53" s="19"/>
      <c r="G53" s="19"/>
      <c r="H53" s="19"/>
      <c r="O53" s="11" t="str">
        <f t="shared" si="14"/>
        <v/>
      </c>
    </row>
    <row r="54" spans="1:19">
      <c r="F54" s="19"/>
      <c r="G54" s="19"/>
      <c r="H54" s="19"/>
      <c r="M54" s="11" t="str">
        <f t="shared" ref="M54:M67" si="18">IF(D54="","",VLOOKUP(D54,$U$3:$V$33,2,FALSE))</f>
        <v/>
      </c>
      <c r="O54" s="11" t="str">
        <f t="shared" si="14"/>
        <v/>
      </c>
    </row>
    <row r="55" spans="1:19">
      <c r="F55" s="19"/>
      <c r="G55" s="19"/>
      <c r="H55" s="19"/>
      <c r="M55" s="11" t="str">
        <f t="shared" si="18"/>
        <v/>
      </c>
      <c r="O55" s="11" t="str">
        <f t="shared" si="14"/>
        <v/>
      </c>
    </row>
    <row r="56" spans="1:19">
      <c r="F56" s="19"/>
      <c r="G56" s="19"/>
      <c r="H56" s="19"/>
      <c r="M56" s="11" t="str">
        <f t="shared" si="18"/>
        <v/>
      </c>
      <c r="O56" s="11" t="str">
        <f t="shared" si="14"/>
        <v/>
      </c>
    </row>
    <row r="57" spans="1:19">
      <c r="F57" s="19"/>
      <c r="G57" s="19"/>
      <c r="H57" s="19"/>
      <c r="M57" s="11" t="str">
        <f t="shared" si="18"/>
        <v/>
      </c>
      <c r="O57" s="11" t="str">
        <f t="shared" si="14"/>
        <v/>
      </c>
    </row>
    <row r="58" spans="1:19">
      <c r="F58" s="19"/>
      <c r="G58" s="19"/>
      <c r="H58" s="19"/>
      <c r="M58" s="11" t="str">
        <f t="shared" si="18"/>
        <v/>
      </c>
      <c r="O58" s="11" t="str">
        <f t="shared" si="14"/>
        <v/>
      </c>
    </row>
    <row r="59" spans="1:19">
      <c r="F59" s="19"/>
      <c r="G59" s="19"/>
      <c r="H59" s="19"/>
      <c r="M59" s="11" t="str">
        <f t="shared" si="18"/>
        <v/>
      </c>
      <c r="O59" s="11" t="str">
        <f t="shared" si="14"/>
        <v/>
      </c>
    </row>
    <row r="60" spans="1:19">
      <c r="F60" s="19"/>
      <c r="G60" s="19"/>
      <c r="H60" s="19"/>
      <c r="M60" s="11" t="str">
        <f t="shared" si="18"/>
        <v/>
      </c>
      <c r="O60" s="11" t="str">
        <f t="shared" si="14"/>
        <v/>
      </c>
    </row>
    <row r="61" spans="1:19">
      <c r="F61" s="19"/>
      <c r="G61" s="19"/>
      <c r="H61" s="19"/>
      <c r="M61" s="11" t="str">
        <f t="shared" si="18"/>
        <v/>
      </c>
      <c r="O61" s="11" t="str">
        <f t="shared" si="14"/>
        <v/>
      </c>
    </row>
    <row r="62" spans="1:19">
      <c r="F62" s="19"/>
      <c r="G62" s="19"/>
      <c r="H62" s="19"/>
      <c r="M62" s="11" t="str">
        <f t="shared" si="18"/>
        <v/>
      </c>
    </row>
    <row r="63" spans="1:19">
      <c r="F63" s="19"/>
      <c r="G63" s="19"/>
      <c r="H63" s="19"/>
      <c r="M63" s="11" t="str">
        <f t="shared" si="18"/>
        <v/>
      </c>
    </row>
    <row r="64" spans="1:19">
      <c r="F64" s="19"/>
      <c r="G64" s="19"/>
      <c r="H64" s="19"/>
      <c r="M64" s="11" t="str">
        <f t="shared" si="18"/>
        <v/>
      </c>
    </row>
    <row r="65" spans="6:13">
      <c r="F65" s="19"/>
      <c r="G65" s="19"/>
      <c r="H65" s="19"/>
      <c r="M65" s="11" t="str">
        <f t="shared" si="18"/>
        <v/>
      </c>
    </row>
    <row r="66" spans="6:13">
      <c r="F66" s="19"/>
      <c r="G66" s="19"/>
      <c r="H66" s="19"/>
      <c r="M66" s="11" t="str">
        <f t="shared" si="18"/>
        <v/>
      </c>
    </row>
    <row r="67" spans="6:13">
      <c r="F67" s="19"/>
      <c r="G67" s="19"/>
      <c r="H67" s="19"/>
      <c r="M67" s="11" t="str">
        <f t="shared" si="18"/>
        <v/>
      </c>
    </row>
  </sheetData>
  <sheetProtection algorithmName="SHA-512" hashValue="+d++ZzA4bghNB5CMzSF25yXc8vlM6fK8oVjsv4GIOsvvA7pGmdeQ6M4Q1Dsq2MuNfYkRtxy2UL5P6DrMP+kXPw==" saltValue="gZ8SBeOhfY5s/dARfjI+2g==" spinCount="100000" sheet="1" selectLockedCells="1"/>
  <sortState xmlns:xlrd2="http://schemas.microsoft.com/office/spreadsheetml/2017/richdata2" ref="A3:S67">
    <sortCondition ref="S3:S67"/>
  </sortState>
  <conditionalFormatting sqref="E3:H51">
    <cfRule type="containsText" dxfId="3" priority="8" operator="containsText" text="500 gms">
      <formula>NOT(ISERROR(SEARCH("500 gms",E3)))</formula>
    </cfRule>
    <cfRule type="containsText" dxfId="2" priority="9" operator="containsText" text="750 gms">
      <formula>NOT(ISERROR(SEARCH("750 gms",E3)))</formula>
    </cfRule>
  </conditionalFormatting>
  <conditionalFormatting sqref="O3:O61">
    <cfRule type="cellIs" dxfId="1" priority="15" operator="lessThan">
      <formula>9</formula>
    </cfRule>
  </conditionalFormatting>
  <conditionalFormatting sqref="S3:S51">
    <cfRule type="cellIs" dxfId="0" priority="10" operator="between">
      <formula>1</formula>
      <formula>3</formula>
    </cfRule>
  </conditionalFormatting>
  <pageMargins left="0.25" right="0.25" top="0.75" bottom="0.75" header="0.3" footer="0.3"/>
  <pageSetup paperSize="9" scale="3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ab1aa1c-2ed4-4153-924f-1a558331b516" xsi:nil="true"/>
    <lcf76f155ced4ddcb4097134ff3c332f xmlns="1ab1aa1c-2ed4-4153-924f-1a558331b516">
      <Terms xmlns="http://schemas.microsoft.com/office/infopath/2007/PartnerControls"/>
    </lcf76f155ced4ddcb4097134ff3c332f>
    <TaxCatchAll xmlns="e39efc8f-46af-4b3e-bdb0-5c67f610781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0888023D74A040B8A46AA659EBB6E7" ma:contentTypeVersion="21" ma:contentTypeDescription="Create a new document." ma:contentTypeScope="" ma:versionID="5d761664bccb74d74bebcd692960cb57">
  <xsd:schema xmlns:xsd="http://www.w3.org/2001/XMLSchema" xmlns:xs="http://www.w3.org/2001/XMLSchema" xmlns:p="http://schemas.microsoft.com/office/2006/metadata/properties" xmlns:ns2="1ab1aa1c-2ed4-4153-924f-1a558331b516" xmlns:ns3="e39efc8f-46af-4b3e-bdb0-5c67f610781d" targetNamespace="http://schemas.microsoft.com/office/2006/metadata/properties" ma:root="true" ma:fieldsID="237c97613fb5a299103d877632709cd4" ns2:_="" ns3:_="">
    <xsd:import namespace="1ab1aa1c-2ed4-4153-924f-1a558331b516"/>
    <xsd:import namespace="e39efc8f-46af-4b3e-bdb0-5c67f61078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1aa1c-2ed4-4153-924f-1a558331b5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1f47cd6-212f-4ea2-b6af-f1d1e47bdb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efc8f-46af-4b3e-bdb0-5c67f610781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27f7aa7-ee04-4578-8b41-2cbfc097ca1f}" ma:internalName="TaxCatchAll" ma:showField="CatchAllData" ma:web="e39efc8f-46af-4b3e-bdb0-5c67f61078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0F8D15-AA98-4E81-AED7-1C72C2FFAEB2}"/>
</file>

<file path=customXml/itemProps2.xml><?xml version="1.0" encoding="utf-8"?>
<ds:datastoreItem xmlns:ds="http://schemas.openxmlformats.org/officeDocument/2006/customXml" ds:itemID="{665098BA-B106-4D60-9041-721A1DF7EF9B}"/>
</file>

<file path=customXml/itemProps3.xml><?xml version="1.0" encoding="utf-8"?>
<ds:datastoreItem xmlns:ds="http://schemas.openxmlformats.org/officeDocument/2006/customXml" ds:itemID="{73C73E21-DA38-46C7-A8F8-86233ED869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NSW Department of Education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Cardy</dc:creator>
  <cp:keywords/>
  <dc:description/>
  <cp:lastModifiedBy>Peter Cardy</cp:lastModifiedBy>
  <cp:revision/>
  <dcterms:created xsi:type="dcterms:W3CDTF">2022-08-07T05:15:19Z</dcterms:created>
  <dcterms:modified xsi:type="dcterms:W3CDTF">2026-03-19T06:48:17Z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0x010100350888023D74A040B8A46AA659EBB6E7</vt:lpwstr>
  </property>
  <property fmtid="{D5CDD505-2E9C-101B-9397-08002B2CF9AE}" pid="3" name="MSIP_Label_b603dfd7-d93a-4381-a340-2995d8282205_Enabled">
    <vt:lpwstr>true</vt:lpwstr>
  </property>
  <property fmtid="{D5CDD505-2E9C-101B-9397-08002B2CF9AE}" pid="4" name="MSIP_Label_b603dfd7-d93a-4381-a340-2995d8282205_SetDate">
    <vt:lpwstr>2023-10-23T00:23:19Z</vt:lpwstr>
  </property>
  <property fmtid="{D5CDD505-2E9C-101B-9397-08002B2CF9AE}" pid="5" name="MSIP_Label_b603dfd7-d93a-4381-a340-2995d8282205_Method">
    <vt:lpwstr>Standard</vt:lpwstr>
  </property>
  <property fmtid="{D5CDD505-2E9C-101B-9397-08002B2CF9AE}" pid="6" name="MSIP_Label_b603dfd7-d93a-4381-a340-2995d8282205_Name">
    <vt:lpwstr>OFFICIAL</vt:lpwstr>
  </property>
  <property fmtid="{D5CDD505-2E9C-101B-9397-08002B2CF9AE}" pid="7" name="MSIP_Label_b603dfd7-d93a-4381-a340-2995d8282205_SiteId">
    <vt:lpwstr>05a0e69a-418a-47c1-9c25-9387261bf991</vt:lpwstr>
  </property>
  <property fmtid="{D5CDD505-2E9C-101B-9397-08002B2CF9AE}" pid="8" name="MSIP_Label_b603dfd7-d93a-4381-a340-2995d8282205_ActionId">
    <vt:lpwstr>d723d1c9-fcb6-4f49-bc57-9719e6b82813</vt:lpwstr>
  </property>
  <property fmtid="{D5CDD505-2E9C-101B-9397-08002B2CF9AE}" pid="9" name="MSIP_Label_b603dfd7-d93a-4381-a340-2995d8282205_ContentBits">
    <vt:lpwstr>0</vt:lpwstr>
  </property>
  <property fmtid="{D5CDD505-2E9C-101B-9397-08002B2CF9AE}" pid="10" name="MediaServiceImageTags">
    <vt:lpwstr/>
  </property>
</Properties>
</file>