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PSC505/Shared Documents/Disabilities program/2026/MC Athletics/2026 Generic CHS scoring sheets/"/>
    </mc:Choice>
  </mc:AlternateContent>
  <xr:revisionPtr revIDLastSave="2298" documentId="8_{F2F042E7-BC88-4AF5-BB5D-64ED1B634793}" xr6:coauthVersionLast="47" xr6:coauthVersionMax="47" xr10:uidLastSave="{B21A7A55-01D3-4A5F-9EDA-A8B827C7A1F2}"/>
  <bookViews>
    <workbookView xWindow="-110" yWindow="-110" windowWidth="22780" windowHeight="14540" activeTab="3" xr2:uid="{80B123F5-123A-409F-BC66-428E5E07CE46}"/>
  </bookViews>
  <sheets>
    <sheet name="12-15 GIRLS Long Jump" sheetId="15" r:id="rId1"/>
    <sheet name="12-15 GIRLS Shot Put" sheetId="16" r:id="rId2"/>
    <sheet name="12-15 GIRLS Discus" sheetId="17" r:id="rId3"/>
    <sheet name="12-15 GIRLS Javelin" sheetId="1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7" l="1"/>
  <c r="G4" i="17"/>
  <c r="H4" i="17"/>
  <c r="I4" i="17"/>
  <c r="F5" i="17"/>
  <c r="G5" i="17"/>
  <c r="H5" i="17"/>
  <c r="I5" i="17"/>
  <c r="F6" i="17"/>
  <c r="G6" i="17"/>
  <c r="H6" i="17"/>
  <c r="I6" i="17"/>
  <c r="F7" i="17"/>
  <c r="G7" i="17"/>
  <c r="H7" i="17"/>
  <c r="I7" i="17"/>
  <c r="F8" i="17"/>
  <c r="G8" i="17"/>
  <c r="H8" i="17"/>
  <c r="I8" i="17"/>
  <c r="F9" i="17"/>
  <c r="G9" i="17"/>
  <c r="H9" i="17"/>
  <c r="I9" i="17"/>
  <c r="E9" i="17" s="1"/>
  <c r="F10" i="17"/>
  <c r="G10" i="17"/>
  <c r="H10" i="17"/>
  <c r="I10" i="17"/>
  <c r="F11" i="17"/>
  <c r="G11" i="17"/>
  <c r="H11" i="17"/>
  <c r="I11" i="17"/>
  <c r="E11" i="17" s="1"/>
  <c r="F12" i="17"/>
  <c r="E12" i="17" s="1"/>
  <c r="G12" i="17"/>
  <c r="H12" i="17"/>
  <c r="I12" i="17"/>
  <c r="F13" i="17"/>
  <c r="E13" i="17" s="1"/>
  <c r="G13" i="17"/>
  <c r="H13" i="17"/>
  <c r="I13" i="17"/>
  <c r="F14" i="17"/>
  <c r="E14" i="17" s="1"/>
  <c r="G14" i="17"/>
  <c r="H14" i="17"/>
  <c r="I14" i="17"/>
  <c r="F15" i="17"/>
  <c r="E15" i="17" s="1"/>
  <c r="G15" i="17"/>
  <c r="H15" i="17"/>
  <c r="I15" i="17"/>
  <c r="F16" i="17"/>
  <c r="E16" i="17" s="1"/>
  <c r="G16" i="17"/>
  <c r="H16" i="17"/>
  <c r="I16" i="17"/>
  <c r="F17" i="17"/>
  <c r="G17" i="17"/>
  <c r="H17" i="17"/>
  <c r="I17" i="17"/>
  <c r="E17" i="17" s="1"/>
  <c r="F18" i="17"/>
  <c r="G18" i="17"/>
  <c r="H18" i="17"/>
  <c r="I18" i="17"/>
  <c r="F19" i="17"/>
  <c r="E19" i="17" s="1"/>
  <c r="G19" i="17"/>
  <c r="H19" i="17"/>
  <c r="I19" i="17"/>
  <c r="F20" i="17"/>
  <c r="E20" i="17" s="1"/>
  <c r="G20" i="17"/>
  <c r="H20" i="17"/>
  <c r="I20" i="17"/>
  <c r="F21" i="17"/>
  <c r="G21" i="17"/>
  <c r="H21" i="17"/>
  <c r="I21" i="17"/>
  <c r="F22" i="17"/>
  <c r="E22" i="17" s="1"/>
  <c r="G22" i="17"/>
  <c r="H22" i="17"/>
  <c r="I22" i="17"/>
  <c r="F23" i="17"/>
  <c r="E23" i="17" s="1"/>
  <c r="G23" i="17"/>
  <c r="H23" i="17"/>
  <c r="I23" i="17"/>
  <c r="F24" i="17"/>
  <c r="G24" i="17"/>
  <c r="H24" i="17"/>
  <c r="I24" i="17"/>
  <c r="E24" i="17" s="1"/>
  <c r="F25" i="17"/>
  <c r="E25" i="17" s="1"/>
  <c r="G25" i="17"/>
  <c r="H25" i="17"/>
  <c r="I25" i="17"/>
  <c r="F26" i="17"/>
  <c r="E26" i="17" s="1"/>
  <c r="G26" i="17"/>
  <c r="H26" i="17"/>
  <c r="I26" i="17"/>
  <c r="F27" i="17"/>
  <c r="G27" i="17"/>
  <c r="H27" i="17"/>
  <c r="I27" i="17"/>
  <c r="E27" i="17" s="1"/>
  <c r="F28" i="17"/>
  <c r="E28" i="17" s="1"/>
  <c r="G28" i="17"/>
  <c r="H28" i="17"/>
  <c r="I28" i="17"/>
  <c r="F29" i="17"/>
  <c r="E29" i="17" s="1"/>
  <c r="G29" i="17"/>
  <c r="H29" i="17"/>
  <c r="I29" i="17"/>
  <c r="F30" i="17"/>
  <c r="G30" i="17"/>
  <c r="H30" i="17"/>
  <c r="E30" i="17" s="1"/>
  <c r="I30" i="17"/>
  <c r="F31" i="17"/>
  <c r="E31" i="17" s="1"/>
  <c r="G31" i="17"/>
  <c r="H31" i="17"/>
  <c r="I31" i="17"/>
  <c r="F32" i="17"/>
  <c r="G32" i="17"/>
  <c r="H32" i="17"/>
  <c r="I32" i="17"/>
  <c r="F33" i="17"/>
  <c r="E33" i="17" s="1"/>
  <c r="G33" i="17"/>
  <c r="H33" i="17"/>
  <c r="I33" i="17"/>
  <c r="F34" i="17"/>
  <c r="E34" i="17" s="1"/>
  <c r="G34" i="17"/>
  <c r="H34" i="17"/>
  <c r="I34" i="17"/>
  <c r="F35" i="17"/>
  <c r="G35" i="17"/>
  <c r="H35" i="17"/>
  <c r="I35" i="17"/>
  <c r="F36" i="17"/>
  <c r="E36" i="17" s="1"/>
  <c r="G36" i="17"/>
  <c r="H36" i="17"/>
  <c r="I36" i="17"/>
  <c r="F37" i="17"/>
  <c r="E37" i="17" s="1"/>
  <c r="G37" i="17"/>
  <c r="H37" i="17"/>
  <c r="I37" i="17"/>
  <c r="F38" i="17"/>
  <c r="E38" i="17" s="1"/>
  <c r="G38" i="17"/>
  <c r="H38" i="17"/>
  <c r="I38" i="17"/>
  <c r="F39" i="17"/>
  <c r="E39" i="17" s="1"/>
  <c r="G39" i="17"/>
  <c r="H39" i="17"/>
  <c r="I39" i="17"/>
  <c r="F40" i="17"/>
  <c r="E40" i="17" s="1"/>
  <c r="G40" i="17"/>
  <c r="H40" i="17"/>
  <c r="I40" i="17"/>
  <c r="F41" i="17"/>
  <c r="E41" i="17" s="1"/>
  <c r="G41" i="17"/>
  <c r="H41" i="17"/>
  <c r="I41" i="17"/>
  <c r="F42" i="17"/>
  <c r="G42" i="17"/>
  <c r="H42" i="17"/>
  <c r="I42" i="17"/>
  <c r="E42" i="17" s="1"/>
  <c r="F43" i="17"/>
  <c r="E43" i="17" s="1"/>
  <c r="G43" i="17"/>
  <c r="H43" i="17"/>
  <c r="I43" i="17"/>
  <c r="F44" i="17"/>
  <c r="G44" i="17"/>
  <c r="H44" i="17"/>
  <c r="I44" i="17"/>
  <c r="F45" i="17"/>
  <c r="E45" i="17" s="1"/>
  <c r="G45" i="17"/>
  <c r="H45" i="17"/>
  <c r="I45" i="17"/>
  <c r="F46" i="17"/>
  <c r="E46" i="17" s="1"/>
  <c r="G46" i="17"/>
  <c r="H46" i="17"/>
  <c r="I46" i="17"/>
  <c r="F47" i="17"/>
  <c r="G47" i="17"/>
  <c r="H47" i="17"/>
  <c r="I47" i="17"/>
  <c r="F48" i="17"/>
  <c r="E48" i="17" s="1"/>
  <c r="G48" i="17"/>
  <c r="H48" i="17"/>
  <c r="I48" i="17"/>
  <c r="F49" i="17"/>
  <c r="E49" i="17" s="1"/>
  <c r="G49" i="17"/>
  <c r="H49" i="17"/>
  <c r="I49" i="17"/>
  <c r="F50" i="17"/>
  <c r="E50" i="17" s="1"/>
  <c r="G50" i="17"/>
  <c r="H50" i="17"/>
  <c r="I50" i="17"/>
  <c r="F51" i="17"/>
  <c r="G51" i="17"/>
  <c r="H51" i="17"/>
  <c r="I51" i="17"/>
  <c r="I3" i="17"/>
  <c r="H3" i="17"/>
  <c r="G3" i="17"/>
  <c r="F3" i="17"/>
  <c r="N4" i="17"/>
  <c r="N5" i="17"/>
  <c r="N6" i="17"/>
  <c r="N7" i="17"/>
  <c r="N8" i="17"/>
  <c r="N9" i="17"/>
  <c r="N10" i="17"/>
  <c r="N11" i="17"/>
  <c r="N12" i="17"/>
  <c r="O12" i="17" s="1"/>
  <c r="N13" i="17"/>
  <c r="O13" i="17" s="1"/>
  <c r="N14" i="17"/>
  <c r="O14" i="17" s="1"/>
  <c r="N15" i="17"/>
  <c r="O15" i="17" s="1"/>
  <c r="N16" i="17"/>
  <c r="N17" i="17"/>
  <c r="O17" i="17" s="1"/>
  <c r="N18" i="17"/>
  <c r="N19" i="17"/>
  <c r="O19" i="17" s="1"/>
  <c r="N20" i="17"/>
  <c r="O20" i="17" s="1"/>
  <c r="N21" i="17"/>
  <c r="N22" i="17"/>
  <c r="O22" i="17" s="1"/>
  <c r="N23" i="17"/>
  <c r="O23" i="17" s="1"/>
  <c r="N24" i="17"/>
  <c r="O24" i="17" s="1"/>
  <c r="N25" i="17"/>
  <c r="O25" i="17" s="1"/>
  <c r="N26" i="17"/>
  <c r="O26" i="17" s="1"/>
  <c r="N27" i="17"/>
  <c r="O27" i="17" s="1"/>
  <c r="N28" i="17"/>
  <c r="N29" i="17"/>
  <c r="O29" i="17" s="1"/>
  <c r="N30" i="17"/>
  <c r="N31" i="17"/>
  <c r="O31" i="17" s="1"/>
  <c r="N32" i="17"/>
  <c r="N33" i="17"/>
  <c r="N34" i="17"/>
  <c r="N35" i="17"/>
  <c r="O35" i="17" s="1"/>
  <c r="N36" i="17"/>
  <c r="O36" i="17" s="1"/>
  <c r="N37" i="17"/>
  <c r="O37" i="17" s="1"/>
  <c r="N38" i="17"/>
  <c r="O38" i="17" s="1"/>
  <c r="N39" i="17"/>
  <c r="O39" i="17" s="1"/>
  <c r="N40" i="17"/>
  <c r="O40" i="17" s="1"/>
  <c r="N41" i="17"/>
  <c r="O41" i="17" s="1"/>
  <c r="N42" i="17"/>
  <c r="O42" i="17" s="1"/>
  <c r="N43" i="17"/>
  <c r="N44" i="17"/>
  <c r="O44" i="17" s="1"/>
  <c r="N45" i="17"/>
  <c r="O45" i="17" s="1"/>
  <c r="N46" i="17"/>
  <c r="O46" i="17" s="1"/>
  <c r="N47" i="17"/>
  <c r="O47" i="17" s="1"/>
  <c r="N48" i="17"/>
  <c r="O48" i="17" s="1"/>
  <c r="N49" i="17"/>
  <c r="O49" i="17" s="1"/>
  <c r="N50" i="17"/>
  <c r="O50" i="17" s="1"/>
  <c r="N51" i="17"/>
  <c r="O51" i="17" s="1"/>
  <c r="N3" i="17"/>
  <c r="F4" i="18"/>
  <c r="G4" i="18"/>
  <c r="H4" i="18"/>
  <c r="I4" i="18"/>
  <c r="F5" i="18"/>
  <c r="G5" i="18"/>
  <c r="H5" i="18"/>
  <c r="I5" i="18"/>
  <c r="F6" i="18"/>
  <c r="G6" i="18"/>
  <c r="H6" i="18"/>
  <c r="I6" i="18"/>
  <c r="F7" i="18"/>
  <c r="G7" i="18"/>
  <c r="H7" i="18"/>
  <c r="I7" i="18"/>
  <c r="F8" i="18"/>
  <c r="G8" i="18"/>
  <c r="H8" i="18"/>
  <c r="I8" i="18"/>
  <c r="F9" i="18"/>
  <c r="G9" i="18"/>
  <c r="H9" i="18"/>
  <c r="I9" i="18"/>
  <c r="F10" i="18"/>
  <c r="G10" i="18"/>
  <c r="H10" i="18"/>
  <c r="I10" i="18"/>
  <c r="E10" i="18" s="1"/>
  <c r="F11" i="18"/>
  <c r="G11" i="18"/>
  <c r="H11" i="18"/>
  <c r="I11" i="18"/>
  <c r="F12" i="18"/>
  <c r="E12" i="18" s="1"/>
  <c r="G12" i="18"/>
  <c r="H12" i="18"/>
  <c r="I12" i="18"/>
  <c r="F13" i="18"/>
  <c r="G13" i="18"/>
  <c r="H13" i="18"/>
  <c r="I13" i="18"/>
  <c r="F14" i="18"/>
  <c r="E14" i="18" s="1"/>
  <c r="G14" i="18"/>
  <c r="H14" i="18"/>
  <c r="I14" i="18"/>
  <c r="F15" i="18"/>
  <c r="G15" i="18"/>
  <c r="H15" i="18"/>
  <c r="E15" i="18" s="1"/>
  <c r="I15" i="18"/>
  <c r="F16" i="18"/>
  <c r="G16" i="18"/>
  <c r="H16" i="18"/>
  <c r="I16" i="18"/>
  <c r="E16" i="18" s="1"/>
  <c r="F17" i="18"/>
  <c r="E17" i="18" s="1"/>
  <c r="G17" i="18"/>
  <c r="H17" i="18"/>
  <c r="I17" i="18"/>
  <c r="F18" i="18"/>
  <c r="E18" i="18" s="1"/>
  <c r="G18" i="18"/>
  <c r="H18" i="18"/>
  <c r="I18" i="18"/>
  <c r="F19" i="18"/>
  <c r="E19" i="18" s="1"/>
  <c r="G19" i="18"/>
  <c r="H19" i="18"/>
  <c r="I19" i="18"/>
  <c r="F20" i="18"/>
  <c r="G20" i="18"/>
  <c r="H20" i="18"/>
  <c r="I20" i="18"/>
  <c r="F21" i="18"/>
  <c r="E21" i="18" s="1"/>
  <c r="G21" i="18"/>
  <c r="H21" i="18"/>
  <c r="I21" i="18"/>
  <c r="F22" i="18"/>
  <c r="G22" i="18"/>
  <c r="H22" i="18"/>
  <c r="I22" i="18"/>
  <c r="F23" i="18"/>
  <c r="G23" i="18"/>
  <c r="H23" i="18"/>
  <c r="I23" i="18"/>
  <c r="F24" i="18"/>
  <c r="E24" i="18" s="1"/>
  <c r="G24" i="18"/>
  <c r="H24" i="18"/>
  <c r="I24" i="18"/>
  <c r="F25" i="18"/>
  <c r="G25" i="18"/>
  <c r="H25" i="18"/>
  <c r="I25" i="18"/>
  <c r="F26" i="18"/>
  <c r="E26" i="18" s="1"/>
  <c r="G26" i="18"/>
  <c r="H26" i="18"/>
  <c r="I26" i="18"/>
  <c r="F27" i="18"/>
  <c r="E27" i="18" s="1"/>
  <c r="G27" i="18"/>
  <c r="H27" i="18"/>
  <c r="I27" i="18"/>
  <c r="F28" i="18"/>
  <c r="G28" i="18"/>
  <c r="H28" i="18"/>
  <c r="I28" i="18"/>
  <c r="F29" i="18"/>
  <c r="G29" i="18"/>
  <c r="H29" i="18"/>
  <c r="I29" i="18"/>
  <c r="E29" i="18" s="1"/>
  <c r="F30" i="18"/>
  <c r="G30" i="18"/>
  <c r="H30" i="18"/>
  <c r="I30" i="18"/>
  <c r="F31" i="18"/>
  <c r="G31" i="18"/>
  <c r="H31" i="18"/>
  <c r="I31" i="18"/>
  <c r="F32" i="18"/>
  <c r="E32" i="18" s="1"/>
  <c r="G32" i="18"/>
  <c r="H32" i="18"/>
  <c r="I32" i="18"/>
  <c r="F33" i="18"/>
  <c r="G33" i="18"/>
  <c r="E33" i="18" s="1"/>
  <c r="H33" i="18"/>
  <c r="I33" i="18"/>
  <c r="F34" i="18"/>
  <c r="G34" i="18"/>
  <c r="H34" i="18"/>
  <c r="I34" i="18"/>
  <c r="F35" i="18"/>
  <c r="G35" i="18"/>
  <c r="H35" i="18"/>
  <c r="I35" i="18"/>
  <c r="F36" i="18"/>
  <c r="E36" i="18" s="1"/>
  <c r="G36" i="18"/>
  <c r="H36" i="18"/>
  <c r="I36" i="18"/>
  <c r="F37" i="18"/>
  <c r="E37" i="18" s="1"/>
  <c r="G37" i="18"/>
  <c r="H37" i="18"/>
  <c r="I37" i="18"/>
  <c r="F38" i="18"/>
  <c r="G38" i="18"/>
  <c r="H38" i="18"/>
  <c r="I38" i="18"/>
  <c r="F39" i="18"/>
  <c r="E39" i="18" s="1"/>
  <c r="G39" i="18"/>
  <c r="H39" i="18"/>
  <c r="I39" i="18"/>
  <c r="F40" i="18"/>
  <c r="G40" i="18"/>
  <c r="H40" i="18"/>
  <c r="I40" i="18"/>
  <c r="F41" i="18"/>
  <c r="E41" i="18" s="1"/>
  <c r="G41" i="18"/>
  <c r="H41" i="18"/>
  <c r="I41" i="18"/>
  <c r="F42" i="18"/>
  <c r="G42" i="18"/>
  <c r="E42" i="18" s="1"/>
  <c r="H42" i="18"/>
  <c r="I42" i="18"/>
  <c r="F43" i="18"/>
  <c r="E43" i="18" s="1"/>
  <c r="G43" i="18"/>
  <c r="H43" i="18"/>
  <c r="I43" i="18"/>
  <c r="F44" i="18"/>
  <c r="G44" i="18"/>
  <c r="H44" i="18"/>
  <c r="I44" i="18"/>
  <c r="F45" i="18"/>
  <c r="E45" i="18" s="1"/>
  <c r="G45" i="18"/>
  <c r="H45" i="18"/>
  <c r="I45" i="18"/>
  <c r="F46" i="18"/>
  <c r="G46" i="18"/>
  <c r="H46" i="18"/>
  <c r="I46" i="18"/>
  <c r="F47" i="18"/>
  <c r="G47" i="18"/>
  <c r="H47" i="18"/>
  <c r="I47" i="18"/>
  <c r="E47" i="18" s="1"/>
  <c r="F48" i="18"/>
  <c r="G48" i="18"/>
  <c r="H48" i="18"/>
  <c r="I48" i="18"/>
  <c r="F49" i="18"/>
  <c r="G49" i="18"/>
  <c r="H49" i="18"/>
  <c r="I49" i="18"/>
  <c r="F50" i="18"/>
  <c r="E50" i="18" s="1"/>
  <c r="G50" i="18"/>
  <c r="H50" i="18"/>
  <c r="I50" i="18"/>
  <c r="F51" i="18"/>
  <c r="E51" i="18" s="1"/>
  <c r="G51" i="18"/>
  <c r="H51" i="18"/>
  <c r="I51" i="18"/>
  <c r="I3" i="18"/>
  <c r="H3" i="18"/>
  <c r="G3" i="18"/>
  <c r="F3" i="18"/>
  <c r="E3" i="18" s="1"/>
  <c r="N4" i="18"/>
  <c r="N5" i="18"/>
  <c r="N6" i="18"/>
  <c r="N7" i="18"/>
  <c r="N8" i="18"/>
  <c r="N9" i="18"/>
  <c r="N10" i="18"/>
  <c r="N11" i="18"/>
  <c r="N12" i="18"/>
  <c r="N13" i="18"/>
  <c r="N14" i="18"/>
  <c r="N15" i="18"/>
  <c r="O15" i="18" s="1"/>
  <c r="N16" i="18"/>
  <c r="N17" i="18"/>
  <c r="N18" i="18"/>
  <c r="N19" i="18"/>
  <c r="N20" i="18"/>
  <c r="N21" i="18"/>
  <c r="N22" i="18"/>
  <c r="O22" i="18" s="1"/>
  <c r="N23" i="18"/>
  <c r="O23" i="18" s="1"/>
  <c r="N24" i="18"/>
  <c r="N25" i="18"/>
  <c r="N26" i="18"/>
  <c r="O26" i="18" s="1"/>
  <c r="N27" i="18"/>
  <c r="O27" i="18" s="1"/>
  <c r="N28" i="18"/>
  <c r="N29" i="18"/>
  <c r="N30" i="18"/>
  <c r="N31" i="18"/>
  <c r="N32" i="18"/>
  <c r="N33" i="18"/>
  <c r="N34" i="18"/>
  <c r="O34" i="18" s="1"/>
  <c r="N35" i="18"/>
  <c r="O35" i="18" s="1"/>
  <c r="N36" i="18"/>
  <c r="O36" i="18" s="1"/>
  <c r="N37" i="18"/>
  <c r="N38" i="18"/>
  <c r="N39" i="18"/>
  <c r="O39" i="18" s="1"/>
  <c r="N40" i="18"/>
  <c r="N41" i="18"/>
  <c r="N42" i="18"/>
  <c r="N43" i="18"/>
  <c r="N44" i="18"/>
  <c r="N45" i="18"/>
  <c r="O45" i="18" s="1"/>
  <c r="N46" i="18"/>
  <c r="O46" i="18" s="1"/>
  <c r="N47" i="18"/>
  <c r="O47" i="18" s="1"/>
  <c r="N48" i="18"/>
  <c r="O48" i="18" s="1"/>
  <c r="N49" i="18"/>
  <c r="N50" i="18"/>
  <c r="N51" i="18"/>
  <c r="O51" i="18" s="1"/>
  <c r="F4" i="16"/>
  <c r="G4" i="16"/>
  <c r="H4" i="16"/>
  <c r="I4" i="16"/>
  <c r="F5" i="16"/>
  <c r="G5" i="16"/>
  <c r="H5" i="16"/>
  <c r="I5" i="16"/>
  <c r="F6" i="16"/>
  <c r="G6" i="16"/>
  <c r="H6" i="16"/>
  <c r="I6" i="16"/>
  <c r="F7" i="16"/>
  <c r="G7" i="16"/>
  <c r="H7" i="16"/>
  <c r="I7" i="16"/>
  <c r="F8" i="16"/>
  <c r="G8" i="16"/>
  <c r="H8" i="16"/>
  <c r="I8" i="16"/>
  <c r="F9" i="16"/>
  <c r="G9" i="16"/>
  <c r="H9" i="16"/>
  <c r="I9" i="16"/>
  <c r="F10" i="16"/>
  <c r="G10" i="16"/>
  <c r="H10" i="16"/>
  <c r="I10" i="16"/>
  <c r="F11" i="16"/>
  <c r="E11" i="16" s="1"/>
  <c r="G11" i="16"/>
  <c r="H11" i="16"/>
  <c r="I11" i="16"/>
  <c r="F12" i="16"/>
  <c r="G12" i="16"/>
  <c r="H12" i="16"/>
  <c r="I12" i="16"/>
  <c r="E12" i="16" s="1"/>
  <c r="F13" i="16"/>
  <c r="G13" i="16"/>
  <c r="H13" i="16"/>
  <c r="I13" i="16"/>
  <c r="F14" i="16"/>
  <c r="G14" i="16"/>
  <c r="H14" i="16"/>
  <c r="I14" i="16"/>
  <c r="F15" i="16"/>
  <c r="G15" i="16"/>
  <c r="H15" i="16"/>
  <c r="E15" i="16" s="1"/>
  <c r="I15" i="16"/>
  <c r="F16" i="16"/>
  <c r="G16" i="16"/>
  <c r="E16" i="16" s="1"/>
  <c r="H16" i="16"/>
  <c r="I16" i="16"/>
  <c r="F17" i="16"/>
  <c r="G17" i="16"/>
  <c r="H17" i="16"/>
  <c r="I17" i="16"/>
  <c r="E17" i="16" s="1"/>
  <c r="F18" i="16"/>
  <c r="E18" i="16" s="1"/>
  <c r="G18" i="16"/>
  <c r="H18" i="16"/>
  <c r="I18" i="16"/>
  <c r="F19" i="16"/>
  <c r="G19" i="16"/>
  <c r="E19" i="16" s="1"/>
  <c r="H19" i="16"/>
  <c r="I19" i="16"/>
  <c r="F20" i="16"/>
  <c r="G20" i="16"/>
  <c r="H20" i="16"/>
  <c r="I20" i="16"/>
  <c r="F21" i="16"/>
  <c r="E21" i="16" s="1"/>
  <c r="G21" i="16"/>
  <c r="H21" i="16"/>
  <c r="I21" i="16"/>
  <c r="F22" i="16"/>
  <c r="G22" i="16"/>
  <c r="E22" i="16" s="1"/>
  <c r="H22" i="16"/>
  <c r="I22" i="16"/>
  <c r="F23" i="16"/>
  <c r="G23" i="16"/>
  <c r="H23" i="16"/>
  <c r="I23" i="16"/>
  <c r="F24" i="16"/>
  <c r="E24" i="16" s="1"/>
  <c r="G24" i="16"/>
  <c r="H24" i="16"/>
  <c r="I24" i="16"/>
  <c r="F25" i="16"/>
  <c r="G25" i="16"/>
  <c r="H25" i="16"/>
  <c r="I25" i="16"/>
  <c r="F26" i="16"/>
  <c r="G26" i="16"/>
  <c r="H26" i="16"/>
  <c r="I26" i="16"/>
  <c r="E26" i="16" s="1"/>
  <c r="F27" i="16"/>
  <c r="E27" i="16" s="1"/>
  <c r="G27" i="16"/>
  <c r="H27" i="16"/>
  <c r="I27" i="16"/>
  <c r="F28" i="16"/>
  <c r="G28" i="16"/>
  <c r="H28" i="16"/>
  <c r="I28" i="16"/>
  <c r="F29" i="16"/>
  <c r="G29" i="16"/>
  <c r="H29" i="16"/>
  <c r="E29" i="16" s="1"/>
  <c r="I29" i="16"/>
  <c r="F30" i="16"/>
  <c r="E30" i="16" s="1"/>
  <c r="G30" i="16"/>
  <c r="H30" i="16"/>
  <c r="I30" i="16"/>
  <c r="F31" i="16"/>
  <c r="G31" i="16"/>
  <c r="H31" i="16"/>
  <c r="I31" i="16"/>
  <c r="F32" i="16"/>
  <c r="G32" i="16"/>
  <c r="H32" i="16"/>
  <c r="E32" i="16" s="1"/>
  <c r="I32" i="16"/>
  <c r="F33" i="16"/>
  <c r="G33" i="16"/>
  <c r="H33" i="16"/>
  <c r="E33" i="16" s="1"/>
  <c r="I33" i="16"/>
  <c r="F34" i="16"/>
  <c r="G34" i="16"/>
  <c r="E34" i="16" s="1"/>
  <c r="H34" i="16"/>
  <c r="I34" i="16"/>
  <c r="F35" i="16"/>
  <c r="G35" i="16"/>
  <c r="H35" i="16"/>
  <c r="I35" i="16"/>
  <c r="F36" i="16"/>
  <c r="E36" i="16" s="1"/>
  <c r="G36" i="16"/>
  <c r="H36" i="16"/>
  <c r="I36" i="16"/>
  <c r="F37" i="16"/>
  <c r="G37" i="16"/>
  <c r="H37" i="16"/>
  <c r="I37" i="16"/>
  <c r="F38" i="16"/>
  <c r="G38" i="16"/>
  <c r="H38" i="16"/>
  <c r="I38" i="16"/>
  <c r="F39" i="16"/>
  <c r="E39" i="16" s="1"/>
  <c r="G39" i="16"/>
  <c r="H39" i="16"/>
  <c r="I39" i="16"/>
  <c r="F40" i="16"/>
  <c r="G40" i="16"/>
  <c r="H40" i="16"/>
  <c r="I40" i="16"/>
  <c r="F41" i="16"/>
  <c r="G41" i="16"/>
  <c r="E41" i="16" s="1"/>
  <c r="H41" i="16"/>
  <c r="I41" i="16"/>
  <c r="F42" i="16"/>
  <c r="G42" i="16"/>
  <c r="H42" i="16"/>
  <c r="I42" i="16"/>
  <c r="E42" i="16" s="1"/>
  <c r="F43" i="16"/>
  <c r="E43" i="16" s="1"/>
  <c r="G43" i="16"/>
  <c r="H43" i="16"/>
  <c r="I43" i="16"/>
  <c r="F44" i="16"/>
  <c r="G44" i="16"/>
  <c r="H44" i="16"/>
  <c r="I44" i="16"/>
  <c r="F45" i="16"/>
  <c r="E45" i="16" s="1"/>
  <c r="G45" i="16"/>
  <c r="H45" i="16"/>
  <c r="I45" i="16"/>
  <c r="F46" i="16"/>
  <c r="G46" i="16"/>
  <c r="H46" i="16"/>
  <c r="I46" i="16"/>
  <c r="F47" i="16"/>
  <c r="G47" i="16"/>
  <c r="H47" i="16"/>
  <c r="I47" i="16"/>
  <c r="F48" i="16"/>
  <c r="E48" i="16" s="1"/>
  <c r="G48" i="16"/>
  <c r="H48" i="16"/>
  <c r="I48" i="16"/>
  <c r="F49" i="16"/>
  <c r="G49" i="16"/>
  <c r="H49" i="16"/>
  <c r="I49" i="16"/>
  <c r="F50" i="16"/>
  <c r="G50" i="16"/>
  <c r="H50" i="16"/>
  <c r="E50" i="16" s="1"/>
  <c r="I50" i="16"/>
  <c r="F51" i="16"/>
  <c r="G51" i="16"/>
  <c r="H51" i="16"/>
  <c r="E51" i="16" s="1"/>
  <c r="I51" i="16"/>
  <c r="I3" i="16"/>
  <c r="H3" i="16"/>
  <c r="G3" i="16"/>
  <c r="F3" i="16"/>
  <c r="N4" i="16"/>
  <c r="N5" i="16"/>
  <c r="N6" i="16"/>
  <c r="N7" i="16"/>
  <c r="N8" i="16"/>
  <c r="N9" i="16"/>
  <c r="N10" i="16"/>
  <c r="N11" i="16"/>
  <c r="N12" i="16"/>
  <c r="O12" i="16" s="1"/>
  <c r="N13" i="16"/>
  <c r="O13" i="16" s="1"/>
  <c r="N14" i="16"/>
  <c r="O14" i="16" s="1"/>
  <c r="N15" i="16"/>
  <c r="O15" i="16" s="1"/>
  <c r="N16" i="16"/>
  <c r="N17" i="16"/>
  <c r="N18" i="16"/>
  <c r="N19" i="16"/>
  <c r="N20" i="16"/>
  <c r="N21" i="16"/>
  <c r="O21" i="16" s="1"/>
  <c r="N22" i="16"/>
  <c r="O22" i="16" s="1"/>
  <c r="N23" i="16"/>
  <c r="N24" i="16"/>
  <c r="N25" i="16"/>
  <c r="O25" i="16" s="1"/>
  <c r="N26" i="16"/>
  <c r="O26" i="16" s="1"/>
  <c r="N27" i="16"/>
  <c r="O27" i="16" s="1"/>
  <c r="N28" i="16"/>
  <c r="N29" i="16"/>
  <c r="N30" i="16"/>
  <c r="N31" i="16"/>
  <c r="N32" i="16"/>
  <c r="N33" i="16"/>
  <c r="O33" i="16" s="1"/>
  <c r="N34" i="16"/>
  <c r="O34" i="16" s="1"/>
  <c r="N35" i="16"/>
  <c r="N36" i="16"/>
  <c r="N37" i="16"/>
  <c r="O37" i="16" s="1"/>
  <c r="N38" i="16"/>
  <c r="O38" i="16" s="1"/>
  <c r="N39" i="16"/>
  <c r="O39" i="16" s="1"/>
  <c r="N40" i="16"/>
  <c r="N41" i="16"/>
  <c r="N42" i="16"/>
  <c r="N43" i="16"/>
  <c r="O43" i="16" s="1"/>
  <c r="N44" i="16"/>
  <c r="O44" i="16" s="1"/>
  <c r="N45" i="16"/>
  <c r="O45" i="16" s="1"/>
  <c r="N46" i="16"/>
  <c r="N47" i="16"/>
  <c r="N48" i="16"/>
  <c r="N49" i="16"/>
  <c r="O49" i="16" s="1"/>
  <c r="N50" i="16"/>
  <c r="O50" i="16" s="1"/>
  <c r="N51" i="16"/>
  <c r="O51" i="16" s="1"/>
  <c r="N3" i="16"/>
  <c r="I4" i="15"/>
  <c r="I5" i="15"/>
  <c r="I6" i="15"/>
  <c r="I7" i="15"/>
  <c r="I8" i="15"/>
  <c r="I9" i="15"/>
  <c r="I10" i="15"/>
  <c r="I11" i="15"/>
  <c r="I12" i="15"/>
  <c r="J12" i="15" s="1"/>
  <c r="I13" i="15"/>
  <c r="J13" i="15" s="1"/>
  <c r="I14" i="15"/>
  <c r="J14" i="15" s="1"/>
  <c r="I15" i="15"/>
  <c r="J15" i="15" s="1"/>
  <c r="I16" i="15"/>
  <c r="J16" i="15" s="1"/>
  <c r="I17" i="15"/>
  <c r="J17" i="15" s="1"/>
  <c r="I18" i="15"/>
  <c r="J18" i="15" s="1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3" i="15"/>
  <c r="M3" i="15"/>
  <c r="M4" i="15"/>
  <c r="M5" i="15"/>
  <c r="N67" i="18"/>
  <c r="N66" i="18"/>
  <c r="N65" i="18"/>
  <c r="N64" i="18"/>
  <c r="N63" i="18"/>
  <c r="N62" i="18"/>
  <c r="P61" i="18"/>
  <c r="N61" i="18"/>
  <c r="P60" i="18"/>
  <c r="N60" i="18"/>
  <c r="P59" i="18"/>
  <c r="N59" i="18"/>
  <c r="P58" i="18"/>
  <c r="N58" i="18"/>
  <c r="P57" i="18"/>
  <c r="N57" i="18"/>
  <c r="P56" i="18"/>
  <c r="N56" i="18"/>
  <c r="P55" i="18"/>
  <c r="N55" i="18"/>
  <c r="P54" i="18"/>
  <c r="N54" i="18"/>
  <c r="P53" i="18"/>
  <c r="P52" i="18"/>
  <c r="T51" i="18"/>
  <c r="R51" i="18"/>
  <c r="P51" i="18"/>
  <c r="M51" i="18"/>
  <c r="T50" i="18"/>
  <c r="R50" i="18"/>
  <c r="P50" i="18"/>
  <c r="O50" i="18"/>
  <c r="M50" i="18"/>
  <c r="T49" i="18"/>
  <c r="R49" i="18"/>
  <c r="P49" i="18"/>
  <c r="O49" i="18"/>
  <c r="M49" i="18"/>
  <c r="E49" i="18"/>
  <c r="T48" i="18"/>
  <c r="R48" i="18"/>
  <c r="P48" i="18"/>
  <c r="M48" i="18"/>
  <c r="E48" i="18"/>
  <c r="T47" i="18"/>
  <c r="R47" i="18"/>
  <c r="P47" i="18"/>
  <c r="M47" i="18"/>
  <c r="T46" i="18"/>
  <c r="R46" i="18"/>
  <c r="P46" i="18"/>
  <c r="M46" i="18"/>
  <c r="E46" i="18"/>
  <c r="T45" i="18"/>
  <c r="R45" i="18"/>
  <c r="P45" i="18"/>
  <c r="M45" i="18"/>
  <c r="T44" i="18"/>
  <c r="R44" i="18"/>
  <c r="P44" i="18"/>
  <c r="O44" i="18"/>
  <c r="M44" i="18"/>
  <c r="E44" i="18"/>
  <c r="T43" i="18"/>
  <c r="R43" i="18"/>
  <c r="P43" i="18"/>
  <c r="O43" i="18"/>
  <c r="M43" i="18"/>
  <c r="T42" i="18"/>
  <c r="R42" i="18"/>
  <c r="P42" i="18"/>
  <c r="O42" i="18"/>
  <c r="M42" i="18"/>
  <c r="T41" i="18"/>
  <c r="R41" i="18"/>
  <c r="P41" i="18"/>
  <c r="O41" i="18"/>
  <c r="M41" i="18"/>
  <c r="T40" i="18"/>
  <c r="R40" i="18"/>
  <c r="P40" i="18"/>
  <c r="O40" i="18"/>
  <c r="M40" i="18"/>
  <c r="E40" i="18"/>
  <c r="T39" i="18"/>
  <c r="R39" i="18"/>
  <c r="P39" i="18"/>
  <c r="M39" i="18"/>
  <c r="T38" i="18"/>
  <c r="R38" i="18"/>
  <c r="P38" i="18"/>
  <c r="O38" i="18"/>
  <c r="M38" i="18"/>
  <c r="E38" i="18"/>
  <c r="T37" i="18"/>
  <c r="R37" i="18"/>
  <c r="P37" i="18"/>
  <c r="O37" i="18"/>
  <c r="M37" i="18"/>
  <c r="T36" i="18"/>
  <c r="R36" i="18"/>
  <c r="P36" i="18"/>
  <c r="M36" i="18"/>
  <c r="T35" i="18"/>
  <c r="R35" i="18"/>
  <c r="P35" i="18"/>
  <c r="M35" i="18"/>
  <c r="E35" i="18"/>
  <c r="R34" i="18"/>
  <c r="P34" i="18"/>
  <c r="M34" i="18"/>
  <c r="E34" i="18"/>
  <c r="R33" i="18"/>
  <c r="P33" i="18"/>
  <c r="O33" i="18"/>
  <c r="M33" i="18"/>
  <c r="R32" i="18"/>
  <c r="P32" i="18"/>
  <c r="O32" i="18"/>
  <c r="M32" i="18"/>
  <c r="R31" i="18"/>
  <c r="P31" i="18"/>
  <c r="O31" i="18"/>
  <c r="M31" i="18"/>
  <c r="E31" i="18"/>
  <c r="R30" i="18"/>
  <c r="P30" i="18"/>
  <c r="O30" i="18"/>
  <c r="M30" i="18"/>
  <c r="E30" i="18"/>
  <c r="R29" i="18"/>
  <c r="P29" i="18"/>
  <c r="O29" i="18"/>
  <c r="M29" i="18"/>
  <c r="R28" i="18"/>
  <c r="P28" i="18"/>
  <c r="O28" i="18"/>
  <c r="M28" i="18"/>
  <c r="E28" i="18"/>
  <c r="R27" i="18"/>
  <c r="P27" i="18"/>
  <c r="M27" i="18"/>
  <c r="R26" i="18"/>
  <c r="P26" i="18"/>
  <c r="M26" i="18"/>
  <c r="R25" i="18"/>
  <c r="P25" i="18"/>
  <c r="O25" i="18"/>
  <c r="M25" i="18"/>
  <c r="E25" i="18"/>
  <c r="R24" i="18"/>
  <c r="P24" i="18"/>
  <c r="O24" i="18"/>
  <c r="M24" i="18"/>
  <c r="R23" i="18"/>
  <c r="P23" i="18"/>
  <c r="M23" i="18"/>
  <c r="E23" i="18"/>
  <c r="R22" i="18"/>
  <c r="P22" i="18"/>
  <c r="M22" i="18"/>
  <c r="E22" i="18"/>
  <c r="R21" i="18"/>
  <c r="P21" i="18"/>
  <c r="O21" i="18"/>
  <c r="M21" i="18"/>
  <c r="R20" i="18"/>
  <c r="P20" i="18"/>
  <c r="O20" i="18"/>
  <c r="M20" i="18"/>
  <c r="E20" i="18"/>
  <c r="R19" i="18"/>
  <c r="P19" i="18"/>
  <c r="O19" i="18"/>
  <c r="M19" i="18"/>
  <c r="R18" i="18"/>
  <c r="P18" i="18"/>
  <c r="O18" i="18"/>
  <c r="M18" i="18"/>
  <c r="R17" i="18"/>
  <c r="P17" i="18"/>
  <c r="O17" i="18"/>
  <c r="M17" i="18"/>
  <c r="R16" i="18"/>
  <c r="P16" i="18"/>
  <c r="O16" i="18"/>
  <c r="M16" i="18"/>
  <c r="R15" i="18"/>
  <c r="P15" i="18"/>
  <c r="M15" i="18"/>
  <c r="R14" i="18"/>
  <c r="M14" i="18"/>
  <c r="R13" i="18"/>
  <c r="M13" i="18"/>
  <c r="E13" i="18"/>
  <c r="R12" i="18"/>
  <c r="M12" i="18"/>
  <c r="R11" i="18"/>
  <c r="M11" i="18"/>
  <c r="E11" i="18"/>
  <c r="R10" i="18"/>
  <c r="M10" i="18"/>
  <c r="R9" i="18"/>
  <c r="M9" i="18"/>
  <c r="R8" i="18"/>
  <c r="M8" i="18"/>
  <c r="R7" i="18"/>
  <c r="M7" i="18"/>
  <c r="R6" i="18"/>
  <c r="M6" i="18"/>
  <c r="R5" i="18"/>
  <c r="M5" i="18"/>
  <c r="R4" i="18"/>
  <c r="M4" i="18"/>
  <c r="R3" i="18"/>
  <c r="N3" i="18"/>
  <c r="M3" i="18"/>
  <c r="N67" i="17"/>
  <c r="N66" i="17"/>
  <c r="N65" i="17"/>
  <c r="N64" i="17"/>
  <c r="N63" i="17"/>
  <c r="N62" i="17"/>
  <c r="P61" i="17"/>
  <c r="N61" i="17"/>
  <c r="P60" i="17"/>
  <c r="N60" i="17"/>
  <c r="P59" i="17"/>
  <c r="N59" i="17"/>
  <c r="P58" i="17"/>
  <c r="N58" i="17"/>
  <c r="P57" i="17"/>
  <c r="N57" i="17"/>
  <c r="P56" i="17"/>
  <c r="N56" i="17"/>
  <c r="P55" i="17"/>
  <c r="N55" i="17"/>
  <c r="P54" i="17"/>
  <c r="N54" i="17"/>
  <c r="P53" i="17"/>
  <c r="P52" i="17"/>
  <c r="T51" i="17"/>
  <c r="R51" i="17"/>
  <c r="P51" i="17"/>
  <c r="M51" i="17"/>
  <c r="E51" i="17"/>
  <c r="T50" i="17"/>
  <c r="R50" i="17"/>
  <c r="P50" i="17"/>
  <c r="M50" i="17"/>
  <c r="T49" i="17"/>
  <c r="R49" i="17"/>
  <c r="P49" i="17"/>
  <c r="M49" i="17"/>
  <c r="T48" i="17"/>
  <c r="R48" i="17"/>
  <c r="P48" i="17"/>
  <c r="M48" i="17"/>
  <c r="T47" i="17"/>
  <c r="R47" i="17"/>
  <c r="P47" i="17"/>
  <c r="M47" i="17"/>
  <c r="E47" i="17"/>
  <c r="T46" i="17"/>
  <c r="R46" i="17"/>
  <c r="P46" i="17"/>
  <c r="M46" i="17"/>
  <c r="T45" i="17"/>
  <c r="R45" i="17"/>
  <c r="P45" i="17"/>
  <c r="M45" i="17"/>
  <c r="T44" i="17"/>
  <c r="R44" i="17"/>
  <c r="P44" i="17"/>
  <c r="M44" i="17"/>
  <c r="E44" i="17"/>
  <c r="T43" i="17"/>
  <c r="R43" i="17"/>
  <c r="P43" i="17"/>
  <c r="O43" i="17"/>
  <c r="M43" i="17"/>
  <c r="T42" i="17"/>
  <c r="R42" i="17"/>
  <c r="P42" i="17"/>
  <c r="M42" i="17"/>
  <c r="T41" i="17"/>
  <c r="R41" i="17"/>
  <c r="P41" i="17"/>
  <c r="M41" i="17"/>
  <c r="T40" i="17"/>
  <c r="R40" i="17"/>
  <c r="P40" i="17"/>
  <c r="M40" i="17"/>
  <c r="T39" i="17"/>
  <c r="R39" i="17"/>
  <c r="P39" i="17"/>
  <c r="M39" i="17"/>
  <c r="T38" i="17"/>
  <c r="R38" i="17"/>
  <c r="P38" i="17"/>
  <c r="M38" i="17"/>
  <c r="T37" i="17"/>
  <c r="R37" i="17"/>
  <c r="P37" i="17"/>
  <c r="M37" i="17"/>
  <c r="T36" i="17"/>
  <c r="R36" i="17"/>
  <c r="P36" i="17"/>
  <c r="M36" i="17"/>
  <c r="T35" i="17"/>
  <c r="R35" i="17"/>
  <c r="P35" i="17"/>
  <c r="M35" i="17"/>
  <c r="E35" i="17"/>
  <c r="R34" i="17"/>
  <c r="P34" i="17"/>
  <c r="O34" i="17"/>
  <c r="M34" i="17"/>
  <c r="R33" i="17"/>
  <c r="P33" i="17"/>
  <c r="O33" i="17"/>
  <c r="M33" i="17"/>
  <c r="R32" i="17"/>
  <c r="P32" i="17"/>
  <c r="O32" i="17"/>
  <c r="M32" i="17"/>
  <c r="E32" i="17"/>
  <c r="R31" i="17"/>
  <c r="P31" i="17"/>
  <c r="M31" i="17"/>
  <c r="R30" i="17"/>
  <c r="P30" i="17"/>
  <c r="O30" i="17"/>
  <c r="M30" i="17"/>
  <c r="R29" i="17"/>
  <c r="P29" i="17"/>
  <c r="M29" i="17"/>
  <c r="R28" i="17"/>
  <c r="P28" i="17"/>
  <c r="O28" i="17"/>
  <c r="M28" i="17"/>
  <c r="R27" i="17"/>
  <c r="P27" i="17"/>
  <c r="M27" i="17"/>
  <c r="R26" i="17"/>
  <c r="P26" i="17"/>
  <c r="M26" i="17"/>
  <c r="R25" i="17"/>
  <c r="P25" i="17"/>
  <c r="M25" i="17"/>
  <c r="R24" i="17"/>
  <c r="P24" i="17"/>
  <c r="M24" i="17"/>
  <c r="R23" i="17"/>
  <c r="P23" i="17"/>
  <c r="M23" i="17"/>
  <c r="R22" i="17"/>
  <c r="P22" i="17"/>
  <c r="M22" i="17"/>
  <c r="R21" i="17"/>
  <c r="P21" i="17"/>
  <c r="O21" i="17"/>
  <c r="M21" i="17"/>
  <c r="E21" i="17"/>
  <c r="R20" i="17"/>
  <c r="P20" i="17"/>
  <c r="M20" i="17"/>
  <c r="R19" i="17"/>
  <c r="P19" i="17"/>
  <c r="M19" i="17"/>
  <c r="R18" i="17"/>
  <c r="P18" i="17"/>
  <c r="O18" i="17"/>
  <c r="M18" i="17"/>
  <c r="E18" i="17"/>
  <c r="R17" i="17"/>
  <c r="P17" i="17"/>
  <c r="M17" i="17"/>
  <c r="R16" i="17"/>
  <c r="P16" i="17"/>
  <c r="O16" i="17"/>
  <c r="M16" i="17"/>
  <c r="R15" i="17"/>
  <c r="P15" i="17"/>
  <c r="M15" i="17"/>
  <c r="R14" i="17"/>
  <c r="P14" i="17"/>
  <c r="M14" i="17"/>
  <c r="R13" i="17"/>
  <c r="P13" i="17"/>
  <c r="M13" i="17"/>
  <c r="R12" i="17"/>
  <c r="P12" i="17"/>
  <c r="M12" i="17"/>
  <c r="R11" i="17"/>
  <c r="M11" i="17"/>
  <c r="R10" i="17"/>
  <c r="M10" i="17"/>
  <c r="R9" i="17"/>
  <c r="M9" i="17"/>
  <c r="R8" i="17"/>
  <c r="M8" i="17"/>
  <c r="R7" i="17"/>
  <c r="M7" i="17"/>
  <c r="R6" i="17"/>
  <c r="M6" i="17"/>
  <c r="R5" i="17"/>
  <c r="M5" i="17"/>
  <c r="R4" i="17"/>
  <c r="M4" i="17"/>
  <c r="R3" i="17"/>
  <c r="M3" i="17"/>
  <c r="N67" i="16"/>
  <c r="N66" i="16"/>
  <c r="N65" i="16"/>
  <c r="N64" i="16"/>
  <c r="N63" i="16"/>
  <c r="N62" i="16"/>
  <c r="P61" i="16"/>
  <c r="N61" i="16"/>
  <c r="P60" i="16"/>
  <c r="N60" i="16"/>
  <c r="P59" i="16"/>
  <c r="N59" i="16"/>
  <c r="P58" i="16"/>
  <c r="N58" i="16"/>
  <c r="P57" i="16"/>
  <c r="N57" i="16"/>
  <c r="P56" i="16"/>
  <c r="N56" i="16"/>
  <c r="P55" i="16"/>
  <c r="N55" i="16"/>
  <c r="P54" i="16"/>
  <c r="N54" i="16"/>
  <c r="P53" i="16"/>
  <c r="P52" i="16"/>
  <c r="T51" i="16"/>
  <c r="R51" i="16"/>
  <c r="P51" i="16"/>
  <c r="M51" i="16"/>
  <c r="T50" i="16"/>
  <c r="R50" i="16"/>
  <c r="P50" i="16"/>
  <c r="M50" i="16"/>
  <c r="T49" i="16"/>
  <c r="R49" i="16"/>
  <c r="P49" i="16"/>
  <c r="M49" i="16"/>
  <c r="E49" i="16"/>
  <c r="T48" i="16"/>
  <c r="R48" i="16"/>
  <c r="P48" i="16"/>
  <c r="O48" i="16"/>
  <c r="M48" i="16"/>
  <c r="T47" i="16"/>
  <c r="R47" i="16"/>
  <c r="P47" i="16"/>
  <c r="O47" i="16"/>
  <c r="M47" i="16"/>
  <c r="E47" i="16"/>
  <c r="T46" i="16"/>
  <c r="R46" i="16"/>
  <c r="P46" i="16"/>
  <c r="O46" i="16"/>
  <c r="M46" i="16"/>
  <c r="E46" i="16"/>
  <c r="T45" i="16"/>
  <c r="R45" i="16"/>
  <c r="P45" i="16"/>
  <c r="M45" i="16"/>
  <c r="T44" i="16"/>
  <c r="R44" i="16"/>
  <c r="P44" i="16"/>
  <c r="M44" i="16"/>
  <c r="E44" i="16"/>
  <c r="T43" i="16"/>
  <c r="R43" i="16"/>
  <c r="P43" i="16"/>
  <c r="M43" i="16"/>
  <c r="T42" i="16"/>
  <c r="R42" i="16"/>
  <c r="P42" i="16"/>
  <c r="O42" i="16"/>
  <c r="M42" i="16"/>
  <c r="T41" i="16"/>
  <c r="R41" i="16"/>
  <c r="P41" i="16"/>
  <c r="O41" i="16"/>
  <c r="M41" i="16"/>
  <c r="T40" i="16"/>
  <c r="R40" i="16"/>
  <c r="P40" i="16"/>
  <c r="O40" i="16"/>
  <c r="M40" i="16"/>
  <c r="E40" i="16"/>
  <c r="T39" i="16"/>
  <c r="R39" i="16"/>
  <c r="P39" i="16"/>
  <c r="M39" i="16"/>
  <c r="T38" i="16"/>
  <c r="R38" i="16"/>
  <c r="P38" i="16"/>
  <c r="M38" i="16"/>
  <c r="E38" i="16"/>
  <c r="T37" i="16"/>
  <c r="R37" i="16"/>
  <c r="P37" i="16"/>
  <c r="M37" i="16"/>
  <c r="E37" i="16"/>
  <c r="T36" i="16"/>
  <c r="R36" i="16"/>
  <c r="P36" i="16"/>
  <c r="O36" i="16"/>
  <c r="M36" i="16"/>
  <c r="T35" i="16"/>
  <c r="R35" i="16"/>
  <c r="P35" i="16"/>
  <c r="O35" i="16"/>
  <c r="M35" i="16"/>
  <c r="E35" i="16"/>
  <c r="R34" i="16"/>
  <c r="P34" i="16"/>
  <c r="M34" i="16"/>
  <c r="R33" i="16"/>
  <c r="P33" i="16"/>
  <c r="M33" i="16"/>
  <c r="R32" i="16"/>
  <c r="P32" i="16"/>
  <c r="O32" i="16"/>
  <c r="M32" i="16"/>
  <c r="R31" i="16"/>
  <c r="P31" i="16"/>
  <c r="O31" i="16"/>
  <c r="M31" i="16"/>
  <c r="E31" i="16"/>
  <c r="R30" i="16"/>
  <c r="P30" i="16"/>
  <c r="O30" i="16"/>
  <c r="M30" i="16"/>
  <c r="R29" i="16"/>
  <c r="P29" i="16"/>
  <c r="O29" i="16"/>
  <c r="M29" i="16"/>
  <c r="R28" i="16"/>
  <c r="P28" i="16"/>
  <c r="O28" i="16"/>
  <c r="M28" i="16"/>
  <c r="E28" i="16"/>
  <c r="R27" i="16"/>
  <c r="P27" i="16"/>
  <c r="M27" i="16"/>
  <c r="R26" i="16"/>
  <c r="P26" i="16"/>
  <c r="M26" i="16"/>
  <c r="R25" i="16"/>
  <c r="P25" i="16"/>
  <c r="M25" i="16"/>
  <c r="E25" i="16"/>
  <c r="R24" i="16"/>
  <c r="P24" i="16"/>
  <c r="O24" i="16"/>
  <c r="M24" i="16"/>
  <c r="R23" i="16"/>
  <c r="P23" i="16"/>
  <c r="O23" i="16"/>
  <c r="M23" i="16"/>
  <c r="E23" i="16"/>
  <c r="R22" i="16"/>
  <c r="P22" i="16"/>
  <c r="M22" i="16"/>
  <c r="R21" i="16"/>
  <c r="P21" i="16"/>
  <c r="M21" i="16"/>
  <c r="R20" i="16"/>
  <c r="P20" i="16"/>
  <c r="O20" i="16"/>
  <c r="M20" i="16"/>
  <c r="E20" i="16"/>
  <c r="R19" i="16"/>
  <c r="P19" i="16"/>
  <c r="O19" i="16"/>
  <c r="M19" i="16"/>
  <c r="R18" i="16"/>
  <c r="P18" i="16"/>
  <c r="O18" i="16"/>
  <c r="M18" i="16"/>
  <c r="R17" i="16"/>
  <c r="P17" i="16"/>
  <c r="O17" i="16"/>
  <c r="M17" i="16"/>
  <c r="R16" i="16"/>
  <c r="P16" i="16"/>
  <c r="O16" i="16"/>
  <c r="M16" i="16"/>
  <c r="R15" i="16"/>
  <c r="P15" i="16"/>
  <c r="M15" i="16"/>
  <c r="R14" i="16"/>
  <c r="P14" i="16"/>
  <c r="M14" i="16"/>
  <c r="E14" i="16"/>
  <c r="R13" i="16"/>
  <c r="P13" i="16"/>
  <c r="M13" i="16"/>
  <c r="R12" i="16"/>
  <c r="P12" i="16"/>
  <c r="M12" i="16"/>
  <c r="R11" i="16"/>
  <c r="P11" i="16"/>
  <c r="O11" i="16"/>
  <c r="M11" i="16"/>
  <c r="R10" i="16"/>
  <c r="M10" i="16"/>
  <c r="R9" i="16"/>
  <c r="M9" i="16"/>
  <c r="R8" i="16"/>
  <c r="M8" i="16"/>
  <c r="R7" i="16"/>
  <c r="M7" i="16"/>
  <c r="R6" i="16"/>
  <c r="M6" i="16"/>
  <c r="R5" i="16"/>
  <c r="M5" i="16"/>
  <c r="R4" i="16"/>
  <c r="M4" i="16"/>
  <c r="R3" i="16"/>
  <c r="M3" i="16"/>
  <c r="I68" i="15"/>
  <c r="I67" i="15"/>
  <c r="I66" i="15"/>
  <c r="I65" i="15"/>
  <c r="I64" i="15"/>
  <c r="I63" i="15"/>
  <c r="K62" i="15"/>
  <c r="I62" i="15"/>
  <c r="K61" i="15"/>
  <c r="I61" i="15"/>
  <c r="K60" i="15"/>
  <c r="I60" i="15"/>
  <c r="K59" i="15"/>
  <c r="I59" i="15"/>
  <c r="K58" i="15"/>
  <c r="I58" i="15"/>
  <c r="K57" i="15"/>
  <c r="I57" i="15"/>
  <c r="K56" i="15"/>
  <c r="I56" i="15"/>
  <c r="K55" i="15"/>
  <c r="I55" i="15"/>
  <c r="K54" i="15"/>
  <c r="K53" i="15"/>
  <c r="O52" i="15"/>
  <c r="M52" i="15"/>
  <c r="K52" i="15"/>
  <c r="J52" i="15"/>
  <c r="H52" i="15"/>
  <c r="O51" i="15"/>
  <c r="M51" i="15"/>
  <c r="K51" i="15"/>
  <c r="J51" i="15"/>
  <c r="H51" i="15"/>
  <c r="O50" i="15"/>
  <c r="M50" i="15"/>
  <c r="K50" i="15"/>
  <c r="J50" i="15"/>
  <c r="H50" i="15"/>
  <c r="O49" i="15"/>
  <c r="M49" i="15"/>
  <c r="K49" i="15"/>
  <c r="J49" i="15"/>
  <c r="H49" i="15"/>
  <c r="O48" i="15"/>
  <c r="M48" i="15"/>
  <c r="K48" i="15"/>
  <c r="J48" i="15"/>
  <c r="H48" i="15"/>
  <c r="O47" i="15"/>
  <c r="M47" i="15"/>
  <c r="K47" i="15"/>
  <c r="J47" i="15"/>
  <c r="H47" i="15"/>
  <c r="O46" i="15"/>
  <c r="M46" i="15"/>
  <c r="K46" i="15"/>
  <c r="J46" i="15"/>
  <c r="H46" i="15"/>
  <c r="O45" i="15"/>
  <c r="M45" i="15"/>
  <c r="K45" i="15"/>
  <c r="J45" i="15"/>
  <c r="H45" i="15"/>
  <c r="O44" i="15"/>
  <c r="M44" i="15"/>
  <c r="K44" i="15"/>
  <c r="J44" i="15"/>
  <c r="H44" i="15"/>
  <c r="O43" i="15"/>
  <c r="M43" i="15"/>
  <c r="K43" i="15"/>
  <c r="J43" i="15"/>
  <c r="H43" i="15"/>
  <c r="O42" i="15"/>
  <c r="M42" i="15"/>
  <c r="K42" i="15"/>
  <c r="J42" i="15"/>
  <c r="H42" i="15"/>
  <c r="O41" i="15"/>
  <c r="M41" i="15"/>
  <c r="K41" i="15"/>
  <c r="J41" i="15"/>
  <c r="H41" i="15"/>
  <c r="O40" i="15"/>
  <c r="M40" i="15"/>
  <c r="K40" i="15"/>
  <c r="J40" i="15"/>
  <c r="H40" i="15"/>
  <c r="O39" i="15"/>
  <c r="M39" i="15"/>
  <c r="K39" i="15"/>
  <c r="J39" i="15"/>
  <c r="H39" i="15"/>
  <c r="O38" i="15"/>
  <c r="M38" i="15"/>
  <c r="K38" i="15"/>
  <c r="J38" i="15"/>
  <c r="H38" i="15"/>
  <c r="O37" i="15"/>
  <c r="M37" i="15"/>
  <c r="K37" i="15"/>
  <c r="J37" i="15"/>
  <c r="H37" i="15"/>
  <c r="O36" i="15"/>
  <c r="M36" i="15"/>
  <c r="K36" i="15"/>
  <c r="J36" i="15"/>
  <c r="H36" i="15"/>
  <c r="M35" i="15"/>
  <c r="K35" i="15"/>
  <c r="J35" i="15"/>
  <c r="H35" i="15"/>
  <c r="M34" i="15"/>
  <c r="K34" i="15"/>
  <c r="J34" i="15"/>
  <c r="H34" i="15"/>
  <c r="M33" i="15"/>
  <c r="K33" i="15"/>
  <c r="J33" i="15"/>
  <c r="H33" i="15"/>
  <c r="M32" i="15"/>
  <c r="K32" i="15"/>
  <c r="J32" i="15"/>
  <c r="H32" i="15"/>
  <c r="M31" i="15"/>
  <c r="K31" i="15"/>
  <c r="J31" i="15"/>
  <c r="H31" i="15"/>
  <c r="M30" i="15"/>
  <c r="K30" i="15"/>
  <c r="J30" i="15"/>
  <c r="H30" i="15"/>
  <c r="M29" i="15"/>
  <c r="K29" i="15"/>
  <c r="J29" i="15"/>
  <c r="H29" i="15"/>
  <c r="M28" i="15"/>
  <c r="K28" i="15"/>
  <c r="J28" i="15"/>
  <c r="H28" i="15"/>
  <c r="M27" i="15"/>
  <c r="K27" i="15"/>
  <c r="J27" i="15"/>
  <c r="H27" i="15"/>
  <c r="M26" i="15"/>
  <c r="K26" i="15"/>
  <c r="J26" i="15"/>
  <c r="H26" i="15"/>
  <c r="M25" i="15"/>
  <c r="K25" i="15"/>
  <c r="J25" i="15"/>
  <c r="H25" i="15"/>
  <c r="M24" i="15"/>
  <c r="K24" i="15"/>
  <c r="J24" i="15"/>
  <c r="H24" i="15"/>
  <c r="M23" i="15"/>
  <c r="K23" i="15"/>
  <c r="J23" i="15"/>
  <c r="H23" i="15"/>
  <c r="M22" i="15"/>
  <c r="K22" i="15"/>
  <c r="J22" i="15"/>
  <c r="H22" i="15"/>
  <c r="M21" i="15"/>
  <c r="K21" i="15"/>
  <c r="J21" i="15"/>
  <c r="H21" i="15"/>
  <c r="M20" i="15"/>
  <c r="K20" i="15"/>
  <c r="J20" i="15"/>
  <c r="H20" i="15"/>
  <c r="M19" i="15"/>
  <c r="K19" i="15"/>
  <c r="J19" i="15"/>
  <c r="H19" i="15"/>
  <c r="M18" i="15"/>
  <c r="K18" i="15"/>
  <c r="H18" i="15"/>
  <c r="M17" i="15"/>
  <c r="K17" i="15"/>
  <c r="H17" i="15"/>
  <c r="M16" i="15"/>
  <c r="K16" i="15"/>
  <c r="H16" i="15"/>
  <c r="M15" i="15"/>
  <c r="K15" i="15"/>
  <c r="H15" i="15"/>
  <c r="M14" i="15"/>
  <c r="K14" i="15"/>
  <c r="H14" i="15"/>
  <c r="M13" i="15"/>
  <c r="K13" i="15"/>
  <c r="H13" i="15"/>
  <c r="M12" i="15"/>
  <c r="K12" i="15"/>
  <c r="H12" i="15"/>
  <c r="M11" i="15"/>
  <c r="H11" i="15"/>
  <c r="M10" i="15"/>
  <c r="H10" i="15"/>
  <c r="M9" i="15"/>
  <c r="H9" i="15"/>
  <c r="M8" i="15"/>
  <c r="H8" i="15"/>
  <c r="M7" i="15"/>
  <c r="H7" i="15"/>
  <c r="M6" i="15"/>
  <c r="H6" i="15"/>
  <c r="H5" i="15"/>
  <c r="H4" i="15"/>
  <c r="H3" i="15"/>
  <c r="E7" i="17" l="1"/>
  <c r="E8" i="17"/>
  <c r="E10" i="17"/>
  <c r="E4" i="17"/>
  <c r="E7" i="18"/>
  <c r="E3" i="17"/>
  <c r="E6" i="17"/>
  <c r="E5" i="17"/>
  <c r="E9" i="18"/>
  <c r="E8" i="18"/>
  <c r="E4" i="18"/>
  <c r="E13" i="16"/>
  <c r="E7" i="16"/>
  <c r="E9" i="16"/>
  <c r="E8" i="16"/>
  <c r="E10" i="16"/>
  <c r="E6" i="18"/>
  <c r="E5" i="18"/>
  <c r="E5" i="16"/>
  <c r="E6" i="16"/>
  <c r="E4" i="16"/>
  <c r="E3" i="16"/>
  <c r="O4" i="18"/>
  <c r="O5" i="18"/>
  <c r="O6" i="18"/>
  <c r="O7" i="18"/>
  <c r="O8" i="18"/>
  <c r="O9" i="18"/>
  <c r="O10" i="18"/>
  <c r="O11" i="18"/>
  <c r="O12" i="18"/>
  <c r="O13" i="18"/>
  <c r="O14" i="18"/>
  <c r="O3" i="18"/>
  <c r="P3" i="18" s="1"/>
  <c r="S3" i="18"/>
  <c r="S4" i="18"/>
  <c r="S5" i="18"/>
  <c r="S6" i="18"/>
  <c r="S7" i="18"/>
  <c r="S8" i="18"/>
  <c r="S9" i="18"/>
  <c r="S10" i="18"/>
  <c r="S11" i="18"/>
  <c r="S12" i="18"/>
  <c r="S13" i="18"/>
  <c r="S14" i="18"/>
  <c r="S15" i="18"/>
  <c r="T15" i="18" s="1"/>
  <c r="S16" i="18"/>
  <c r="T16" i="18" s="1"/>
  <c r="S17" i="18"/>
  <c r="T17" i="18" s="1"/>
  <c r="S18" i="18"/>
  <c r="T18" i="18" s="1"/>
  <c r="S19" i="18"/>
  <c r="T19" i="18" s="1"/>
  <c r="S20" i="18"/>
  <c r="T20" i="18" s="1"/>
  <c r="S21" i="18"/>
  <c r="T21" i="18" s="1"/>
  <c r="S22" i="18"/>
  <c r="T22" i="18" s="1"/>
  <c r="S23" i="18"/>
  <c r="T23" i="18" s="1"/>
  <c r="S24" i="18"/>
  <c r="T24" i="18" s="1"/>
  <c r="S25" i="18"/>
  <c r="T25" i="18" s="1"/>
  <c r="S26" i="18"/>
  <c r="T26" i="18" s="1"/>
  <c r="S27" i="18"/>
  <c r="T27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O4" i="17"/>
  <c r="O5" i="17"/>
  <c r="O6" i="17"/>
  <c r="O7" i="17"/>
  <c r="O8" i="17"/>
  <c r="O9" i="17"/>
  <c r="O10" i="17"/>
  <c r="O11" i="17"/>
  <c r="P11" i="17" s="1"/>
  <c r="O3" i="17"/>
  <c r="P3" i="17" s="1"/>
  <c r="S3" i="17"/>
  <c r="S4" i="17"/>
  <c r="S5" i="17"/>
  <c r="S6" i="17"/>
  <c r="S7" i="17"/>
  <c r="S8" i="17"/>
  <c r="S9" i="17"/>
  <c r="S10" i="17"/>
  <c r="S11" i="17"/>
  <c r="T11" i="17" s="1"/>
  <c r="S12" i="17"/>
  <c r="T12" i="17" s="1"/>
  <c r="S13" i="17"/>
  <c r="T13" i="17" s="1"/>
  <c r="S14" i="17"/>
  <c r="T14" i="17" s="1"/>
  <c r="S15" i="17"/>
  <c r="T15" i="17" s="1"/>
  <c r="S16" i="17"/>
  <c r="T16" i="17" s="1"/>
  <c r="S17" i="17"/>
  <c r="T17" i="17" s="1"/>
  <c r="S18" i="17"/>
  <c r="T18" i="17" s="1"/>
  <c r="S19" i="17"/>
  <c r="T19" i="17" s="1"/>
  <c r="S20" i="17"/>
  <c r="T20" i="17" s="1"/>
  <c r="S21" i="17"/>
  <c r="T21" i="17" s="1"/>
  <c r="S22" i="17"/>
  <c r="T22" i="17" s="1"/>
  <c r="S23" i="17"/>
  <c r="T23" i="17" s="1"/>
  <c r="S24" i="17"/>
  <c r="T24" i="17" s="1"/>
  <c r="S25" i="17"/>
  <c r="T25" i="17" s="1"/>
  <c r="S26" i="17"/>
  <c r="T26" i="17" s="1"/>
  <c r="S27" i="17"/>
  <c r="T27" i="17" s="1"/>
  <c r="S28" i="17"/>
  <c r="T28" i="17" s="1"/>
  <c r="S29" i="17"/>
  <c r="T29" i="17" s="1"/>
  <c r="S30" i="17"/>
  <c r="T30" i="17" s="1"/>
  <c r="S31" i="17"/>
  <c r="T31" i="17" s="1"/>
  <c r="S32" i="17"/>
  <c r="T32" i="17" s="1"/>
  <c r="S33" i="17"/>
  <c r="T33" i="17" s="1"/>
  <c r="S34" i="17"/>
  <c r="T34" i="17" s="1"/>
  <c r="O4" i="16"/>
  <c r="O5" i="16"/>
  <c r="O6" i="16"/>
  <c r="O7" i="16"/>
  <c r="O8" i="16"/>
  <c r="O9" i="16"/>
  <c r="O10" i="16"/>
  <c r="O3" i="16"/>
  <c r="P3" i="16" s="1"/>
  <c r="S3" i="16"/>
  <c r="S4" i="16"/>
  <c r="S5" i="16"/>
  <c r="S6" i="16"/>
  <c r="S7" i="16"/>
  <c r="S8" i="16"/>
  <c r="S9" i="16"/>
  <c r="S10" i="16"/>
  <c r="S11" i="16"/>
  <c r="T11" i="16" s="1"/>
  <c r="S12" i="16"/>
  <c r="T12" i="16" s="1"/>
  <c r="S13" i="16"/>
  <c r="T13" i="16" s="1"/>
  <c r="S14" i="16"/>
  <c r="T14" i="16" s="1"/>
  <c r="S15" i="16"/>
  <c r="T15" i="16" s="1"/>
  <c r="S16" i="16"/>
  <c r="T16" i="16" s="1"/>
  <c r="S17" i="16"/>
  <c r="T17" i="16" s="1"/>
  <c r="S18" i="16"/>
  <c r="T18" i="16" s="1"/>
  <c r="S19" i="16"/>
  <c r="T19" i="16" s="1"/>
  <c r="S20" i="16"/>
  <c r="T20" i="16" s="1"/>
  <c r="S21" i="16"/>
  <c r="T2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2" i="16"/>
  <c r="T32" i="16" s="1"/>
  <c r="S33" i="16"/>
  <c r="T33" i="16" s="1"/>
  <c r="S34" i="16"/>
  <c r="T34" i="16" s="1"/>
  <c r="J4" i="15"/>
  <c r="J5" i="15"/>
  <c r="J6" i="15"/>
  <c r="J7" i="15"/>
  <c r="J8" i="15"/>
  <c r="J9" i="15"/>
  <c r="J10" i="15"/>
  <c r="J11" i="15"/>
  <c r="K11" i="15" s="1"/>
  <c r="J3" i="15"/>
  <c r="K3" i="15" s="1"/>
  <c r="N3" i="15"/>
  <c r="N4" i="15"/>
  <c r="N5" i="15"/>
  <c r="N6" i="15"/>
  <c r="N7" i="15"/>
  <c r="N8" i="15"/>
  <c r="N9" i="15"/>
  <c r="N10" i="15"/>
  <c r="N11" i="15"/>
  <c r="N12" i="15"/>
  <c r="O12" i="15" s="1"/>
  <c r="N13" i="15"/>
  <c r="O13" i="15" s="1"/>
  <c r="N14" i="15"/>
  <c r="O14" i="15" s="1"/>
  <c r="N15" i="15"/>
  <c r="O15" i="15" s="1"/>
  <c r="N16" i="15"/>
  <c r="O16" i="15" s="1"/>
  <c r="N17" i="15"/>
  <c r="O17" i="15" s="1"/>
  <c r="N18" i="15"/>
  <c r="O18" i="15" s="1"/>
  <c r="N19" i="15"/>
  <c r="O19" i="15" s="1"/>
  <c r="N20" i="15"/>
  <c r="O20" i="15" s="1"/>
  <c r="N21" i="15"/>
  <c r="O21" i="15" s="1"/>
  <c r="N22" i="15"/>
  <c r="O22" i="15" s="1"/>
  <c r="N23" i="15"/>
  <c r="O23" i="15" s="1"/>
  <c r="N24" i="15"/>
  <c r="O24" i="15" s="1"/>
  <c r="N25" i="15"/>
  <c r="O25" i="15" s="1"/>
  <c r="N26" i="15"/>
  <c r="O26" i="15" s="1"/>
  <c r="N27" i="15"/>
  <c r="O27" i="15" s="1"/>
  <c r="N28" i="15"/>
  <c r="O28" i="15" s="1"/>
  <c r="N29" i="15"/>
  <c r="O29" i="15" s="1"/>
  <c r="N30" i="15"/>
  <c r="O30" i="15" s="1"/>
  <c r="N31" i="15"/>
  <c r="O31" i="15" s="1"/>
  <c r="N32" i="15"/>
  <c r="O32" i="15" s="1"/>
  <c r="N33" i="15"/>
  <c r="O33" i="15" s="1"/>
  <c r="N34" i="15"/>
  <c r="O34" i="15" s="1"/>
  <c r="N35" i="15"/>
  <c r="O35" i="15" s="1"/>
  <c r="T14" i="18" l="1"/>
  <c r="P14" i="18"/>
  <c r="O11" i="15"/>
  <c r="T13" i="18"/>
  <c r="T12" i="18"/>
  <c r="T11" i="18"/>
  <c r="T10" i="18"/>
  <c r="T9" i="18"/>
  <c r="T8" i="18"/>
  <c r="T7" i="18"/>
  <c r="T6" i="18"/>
  <c r="T5" i="18"/>
  <c r="T4" i="18"/>
  <c r="T3" i="18"/>
  <c r="P13" i="18"/>
  <c r="P12" i="18"/>
  <c r="P11" i="18"/>
  <c r="P10" i="18"/>
  <c r="P9" i="18"/>
  <c r="P8" i="18"/>
  <c r="P7" i="18"/>
  <c r="P6" i="18"/>
  <c r="P5" i="18"/>
  <c r="P4" i="18"/>
  <c r="T10" i="17"/>
  <c r="T9" i="17"/>
  <c r="T8" i="17"/>
  <c r="T7" i="17"/>
  <c r="T6" i="17"/>
  <c r="T5" i="17"/>
  <c r="T4" i="17"/>
  <c r="T3" i="17"/>
  <c r="P10" i="17"/>
  <c r="P9" i="17"/>
  <c r="P8" i="17"/>
  <c r="P7" i="17"/>
  <c r="P6" i="17"/>
  <c r="P5" i="17"/>
  <c r="P4" i="17"/>
  <c r="T10" i="16"/>
  <c r="P10" i="16"/>
  <c r="T9" i="16"/>
  <c r="T8" i="16"/>
  <c r="T7" i="16"/>
  <c r="T6" i="16"/>
  <c r="T5" i="16"/>
  <c r="T4" i="16"/>
  <c r="T3" i="16"/>
  <c r="P9" i="16"/>
  <c r="P8" i="16"/>
  <c r="P7" i="16"/>
  <c r="P6" i="16"/>
  <c r="P5" i="16"/>
  <c r="P4" i="16"/>
  <c r="O10" i="15"/>
  <c r="O9" i="15"/>
  <c r="O8" i="15"/>
  <c r="O7" i="15"/>
  <c r="O6" i="15"/>
  <c r="O5" i="15"/>
  <c r="O4" i="15"/>
  <c r="O3" i="15"/>
  <c r="K10" i="15"/>
  <c r="K9" i="15"/>
  <c r="K8" i="15"/>
  <c r="K7" i="15"/>
  <c r="K6" i="15"/>
  <c r="K5" i="15"/>
  <c r="K4" i="15"/>
</calcChain>
</file>

<file path=xl/sharedStrings.xml><?xml version="1.0" encoding="utf-8"?>
<sst xmlns="http://schemas.openxmlformats.org/spreadsheetml/2006/main" count="1031" uniqueCount="90">
  <si>
    <t>Long Jump</t>
  </si>
  <si>
    <t>Girls 12-15yrs</t>
  </si>
  <si>
    <t>NAME</t>
  </si>
  <si>
    <t>SCHOOL</t>
  </si>
  <si>
    <t>AGE</t>
  </si>
  <si>
    <t>CLASS</t>
  </si>
  <si>
    <t>Attempt 1</t>
  </si>
  <si>
    <t>Attempt 2</t>
  </si>
  <si>
    <t>Attempt 3</t>
  </si>
  <si>
    <t>PRELIMINARY Best</t>
  </si>
  <si>
    <t>Baseline</t>
  </si>
  <si>
    <t>%</t>
  </si>
  <si>
    <t>PRELIMINARY Placings</t>
  </si>
  <si>
    <t>Attempt 4</t>
  </si>
  <si>
    <t>OVERALL Best</t>
  </si>
  <si>
    <t>OVERALL Placings</t>
  </si>
  <si>
    <t>T01</t>
  </si>
  <si>
    <t>T11</t>
  </si>
  <si>
    <t>T12</t>
  </si>
  <si>
    <t>T13</t>
  </si>
  <si>
    <t>T20</t>
  </si>
  <si>
    <t>T21</t>
  </si>
  <si>
    <t>T35</t>
  </si>
  <si>
    <t>T36</t>
  </si>
  <si>
    <t>ii-3</t>
  </si>
  <si>
    <t>T37</t>
  </si>
  <si>
    <t>T38</t>
  </si>
  <si>
    <t>T42</t>
  </si>
  <si>
    <t>T43</t>
  </si>
  <si>
    <t>T44</t>
  </si>
  <si>
    <t>T45</t>
  </si>
  <si>
    <t>T46</t>
  </si>
  <si>
    <t>T47</t>
  </si>
  <si>
    <t>T60</t>
  </si>
  <si>
    <t>T61</t>
  </si>
  <si>
    <t>T62</t>
  </si>
  <si>
    <t>T63</t>
  </si>
  <si>
    <t>T64</t>
  </si>
  <si>
    <t>Shot Put</t>
  </si>
  <si>
    <t>Weight</t>
  </si>
  <si>
    <t>Weight 12s</t>
  </si>
  <si>
    <t>Weight 13s</t>
  </si>
  <si>
    <t>Weight 14s</t>
  </si>
  <si>
    <t>Weight 15s</t>
  </si>
  <si>
    <t>Class</t>
  </si>
  <si>
    <t>12 yrs Weight</t>
  </si>
  <si>
    <t>13 yrs Weight</t>
  </si>
  <si>
    <t>14 yrs Weight</t>
  </si>
  <si>
    <t>15 yrs Weight</t>
  </si>
  <si>
    <t>F01</t>
  </si>
  <si>
    <t>3kg</t>
  </si>
  <si>
    <t>F11</t>
  </si>
  <si>
    <t>F12</t>
  </si>
  <si>
    <t>F13</t>
  </si>
  <si>
    <t>F20</t>
  </si>
  <si>
    <t>F21</t>
  </si>
  <si>
    <t>2kg</t>
  </si>
  <si>
    <t>F32</t>
  </si>
  <si>
    <t>1kg</t>
  </si>
  <si>
    <t>F33</t>
  </si>
  <si>
    <t>F34</t>
  </si>
  <si>
    <t>F35</t>
  </si>
  <si>
    <t>F36</t>
  </si>
  <si>
    <t>F37</t>
  </si>
  <si>
    <t>F38</t>
  </si>
  <si>
    <t>F40</t>
  </si>
  <si>
    <t>F41</t>
  </si>
  <si>
    <t>F42</t>
  </si>
  <si>
    <t>F43</t>
  </si>
  <si>
    <t>F44</t>
  </si>
  <si>
    <t>F45</t>
  </si>
  <si>
    <t>F46</t>
  </si>
  <si>
    <t>F51</t>
  </si>
  <si>
    <t>No Event</t>
  </si>
  <si>
    <t>F52</t>
  </si>
  <si>
    <t>F53</t>
  </si>
  <si>
    <t>F54</t>
  </si>
  <si>
    <t>F55</t>
  </si>
  <si>
    <t>F56</t>
  </si>
  <si>
    <t>F57</t>
  </si>
  <si>
    <t>F60</t>
  </si>
  <si>
    <t>F61</t>
  </si>
  <si>
    <t>F62</t>
  </si>
  <si>
    <t>F63</t>
  </si>
  <si>
    <t>F64</t>
  </si>
  <si>
    <t>Discus</t>
  </si>
  <si>
    <t>750g</t>
  </si>
  <si>
    <t>500g</t>
  </si>
  <si>
    <t>Javelin</t>
  </si>
  <si>
    <t>400g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</si>
</sst>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scheme val="minor"/>
    </font>
    <font>
      <b/>
      <sz val="12"/>
      <color theme="1"/>
      <name val="Calibri"/>
      <scheme val="minor"/>
    </font>
    <font>
      <sz val="12"/>
      <name val="Calibri"/>
      <scheme val="minor"/>
    </font>
    <font>
      <b/>
      <sz val="12"/>
      <color rgb="FF000000"/>
      <name val="Calibri"/>
      <scheme val="minor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sz val="12"/>
      <color indexed="8"/>
      <name val="Calibri"/>
      <scheme val="minor"/>
    </font>
    <font>
      <sz val="12"/>
      <color rgb="FF002060"/>
      <name val="Calibri"/>
      <scheme val="minor"/>
    </font>
    <font>
      <b/>
      <sz val="12"/>
      <color indexed="8"/>
      <name val="Calibri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692E1"/>
        <bgColor indexed="64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4" fillId="0" borderId="0" applyFont="0" applyFill="0" applyBorder="0" applyAlignment="0" applyProtection="0">
      <alignment vertical="top"/>
    </xf>
  </cellStyleXfs>
  <cellXfs count="128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top"/>
    </xf>
    <xf numFmtId="0" fontId="9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2" fontId="15" fillId="0" borderId="1" xfId="0" applyNumberFormat="1" applyFont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20" fillId="0" borderId="2" xfId="0" applyFont="1" applyBorder="1" applyAlignment="1" applyProtection="1">
      <alignment horizontal="center" vertical="center"/>
      <protection locked="0"/>
    </xf>
    <xf numFmtId="0" fontId="15" fillId="0" borderId="2" xfId="4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1" xfId="4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vertical="center"/>
      <protection locked="0"/>
    </xf>
    <xf numFmtId="0" fontId="18" fillId="0" borderId="1" xfId="0" applyFont="1" applyBorder="1" applyAlignment="1" applyProtection="1">
      <alignment vertical="center"/>
      <protection locked="0"/>
    </xf>
    <xf numFmtId="0" fontId="18" fillId="0" borderId="6" xfId="0" applyFont="1" applyBorder="1" applyAlignment="1" applyProtection="1">
      <alignment vertical="center"/>
      <protection locked="0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vertical="center"/>
      <protection locked="0"/>
    </xf>
    <xf numFmtId="0" fontId="18" fillId="0" borderId="7" xfId="0" applyFont="1" applyBorder="1" applyAlignment="1" applyProtection="1">
      <alignment vertic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top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2" fontId="14" fillId="3" borderId="1" xfId="6" applyNumberFormat="1" applyFont="1" applyFill="1" applyBorder="1" applyAlignment="1" applyProtection="1">
      <alignment horizontal="center" vertical="center"/>
    </xf>
    <xf numFmtId="2" fontId="21" fillId="3" borderId="1" xfId="0" applyNumberFormat="1" applyFont="1" applyFill="1" applyBorder="1" applyAlignment="1">
      <alignment horizontal="center" vertical="center"/>
    </xf>
    <xf numFmtId="2" fontId="19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2" fillId="0" borderId="0" xfId="0" applyFont="1" applyAlignment="1" applyProtection="1">
      <alignment vertical="center" wrapText="1"/>
      <protection locked="0"/>
    </xf>
    <xf numFmtId="2" fontId="10" fillId="0" borderId="0" xfId="0" applyNumberFormat="1" applyFont="1" applyAlignment="1">
      <alignment horizontal="center" vertical="top"/>
    </xf>
    <xf numFmtId="0" fontId="22" fillId="0" borderId="0" xfId="0" applyFont="1" applyAlignment="1">
      <alignment vertical="center" wrapText="1"/>
    </xf>
    <xf numFmtId="0" fontId="13" fillId="3" borderId="1" xfId="4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2" fontId="14" fillId="3" borderId="1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2" fontId="15" fillId="3" borderId="4" xfId="0" applyNumberFormat="1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5" xfId="4" applyFont="1" applyFill="1" applyBorder="1" applyAlignment="1">
      <alignment horizontal="center" vertical="center"/>
    </xf>
    <xf numFmtId="0" fontId="15" fillId="3" borderId="5" xfId="1" applyFont="1" applyFill="1" applyBorder="1" applyAlignment="1">
      <alignment horizontal="center" vertical="center"/>
    </xf>
    <xf numFmtId="0" fontId="15" fillId="0" borderId="0" xfId="4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2" fontId="15" fillId="0" borderId="0" xfId="1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top"/>
    </xf>
    <xf numFmtId="0" fontId="8" fillId="0" borderId="2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17" fillId="3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2" fontId="15" fillId="3" borderId="10" xfId="0" applyNumberFormat="1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12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2" fontId="13" fillId="3" borderId="1" xfId="6" applyNumberFormat="1" applyFont="1" applyFill="1" applyBorder="1" applyAlignment="1" applyProtection="1">
      <alignment horizontal="center" vertical="center"/>
    </xf>
    <xf numFmtId="2" fontId="13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</cellXfs>
  <cellStyles count="7">
    <cellStyle name="Normal" xfId="0" builtinId="0"/>
    <cellStyle name="Normal 2" xfId="1" xr:uid="{94CDFE54-B280-400C-A121-757D2F2A0F18}"/>
    <cellStyle name="Normal 2 2" xfId="2" xr:uid="{1345D3FD-29F6-4C33-B076-19B00DB44B8E}"/>
    <cellStyle name="Normal 2 2 2" xfId="3" xr:uid="{06D256A3-E3FF-4E4A-8752-8B90FF8134BB}"/>
    <cellStyle name="Normal 2 3" xfId="4" xr:uid="{9D560D8C-297A-408E-A44C-FE3933AF8EB7}"/>
    <cellStyle name="Normal 4" xfId="5" xr:uid="{82A2A3C0-4696-4573-93F0-413921E1DF89}"/>
    <cellStyle name="Percent 2" xfId="6" xr:uid="{470A0080-A35F-4477-B48D-422EEB2F2164}"/>
  </cellStyles>
  <dxfs count="15"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692E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C8FDB7"/>
        </patternFill>
      </fill>
    </dxf>
  </dxfs>
  <tableStyles count="0" defaultTableStyle="TableStyleMedium2" defaultPivotStyle="PivotStyleLight16"/>
  <colors>
    <mruColors>
      <color rgb="FFFFE5FF"/>
      <color rgb="FF32CC33"/>
      <color rgb="FFFFCCFF"/>
      <color rgb="FFFF99FF"/>
      <color rgb="FFF692E1"/>
      <color rgb="FFC8FDB7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C421-05F4-4D3B-AC20-B4341FB2F2C4}">
  <dimension ref="A1:S68"/>
  <sheetViews>
    <sheetView workbookViewId="0">
      <pane ySplit="2" topLeftCell="A11" activePane="bottomLeft" state="frozen"/>
      <selection pane="bottomLeft" activeCell="C11" sqref="C11:D18"/>
    </sheetView>
  </sheetViews>
  <sheetFormatPr defaultColWidth="9.08984375" defaultRowHeight="15" customHeight="1" x14ac:dyDescent="0.35"/>
  <cols>
    <col min="1" max="1" width="23.81640625" style="35" customWidth="1"/>
    <col min="2" max="2" width="18.08984375" style="35" customWidth="1"/>
    <col min="3" max="4" width="9.08984375" style="35"/>
    <col min="5" max="7" width="9.7265625" style="35" customWidth="1"/>
    <col min="8" max="8" width="14.08984375" customWidth="1"/>
    <col min="9" max="10" width="9.7265625" customWidth="1"/>
    <col min="11" max="11" width="14.26953125" customWidth="1"/>
    <col min="12" max="12" width="9.7265625" style="35" customWidth="1"/>
    <col min="13" max="15" width="9.7265625" customWidth="1"/>
    <col min="16" max="16" width="8.7265625"/>
    <col min="17" max="17" width="11.26953125" customWidth="1"/>
    <col min="18" max="18" width="8.7265625" customWidth="1"/>
    <col min="19" max="16384" width="9.08984375" style="35"/>
  </cols>
  <sheetData>
    <row r="1" spans="1:19" ht="35.25" customHeight="1" x14ac:dyDescent="0.35">
      <c r="A1" s="5" t="s">
        <v>0</v>
      </c>
      <c r="B1" s="33" t="s">
        <v>1</v>
      </c>
      <c r="C1" s="5"/>
      <c r="D1" s="6"/>
      <c r="E1" s="4"/>
      <c r="F1" s="4"/>
      <c r="G1" s="4"/>
      <c r="H1" s="45"/>
      <c r="I1" s="3"/>
      <c r="J1" s="3"/>
      <c r="K1" s="3"/>
      <c r="L1" s="4"/>
      <c r="M1" s="58"/>
      <c r="N1" s="3"/>
      <c r="O1" s="3"/>
      <c r="P1" s="59"/>
      <c r="Q1" s="59"/>
      <c r="R1" s="59"/>
      <c r="S1" s="57"/>
    </row>
    <row r="2" spans="1:19" s="37" customFormat="1" ht="31" x14ac:dyDescent="0.35">
      <c r="A2" s="21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46" t="s">
        <v>9</v>
      </c>
      <c r="I2" s="47" t="s">
        <v>10</v>
      </c>
      <c r="J2" s="48" t="s">
        <v>11</v>
      </c>
      <c r="K2" s="46" t="s">
        <v>12</v>
      </c>
      <c r="L2" s="21" t="s">
        <v>13</v>
      </c>
      <c r="M2" s="46" t="s">
        <v>14</v>
      </c>
      <c r="N2" s="48" t="s">
        <v>11</v>
      </c>
      <c r="O2" s="46" t="s">
        <v>15</v>
      </c>
      <c r="P2" s="15"/>
      <c r="Q2" s="60" t="s">
        <v>0</v>
      </c>
      <c r="R2" s="61" t="s">
        <v>10</v>
      </c>
      <c r="S2" s="36"/>
    </row>
    <row r="3" spans="1:19" s="37" customFormat="1" ht="15.5" x14ac:dyDescent="0.35">
      <c r="A3" s="38"/>
      <c r="B3" s="39"/>
      <c r="C3" s="40"/>
      <c r="D3" s="30"/>
      <c r="E3" s="29"/>
      <c r="F3" s="29"/>
      <c r="G3" s="29"/>
      <c r="H3" s="49" t="str">
        <f t="shared" ref="H3:H34" si="0">IF(G3="","",MAX(E3:G3))</f>
        <v/>
      </c>
      <c r="I3" s="50" t="str">
        <f>IF(D3="","",VLOOKUP(D3,$Q$3:$R$24,2,FALSE))</f>
        <v/>
      </c>
      <c r="J3" s="51" t="str">
        <f t="shared" ref="J3:J34" si="1">IF(I3="","",ROUNDDOWN((H3/I3*100),2))</f>
        <v/>
      </c>
      <c r="K3" s="52" t="str">
        <f t="shared" ref="K3:K34" si="2">IF(G3="","",RANK(J3,J$3:J$67,0))</f>
        <v/>
      </c>
      <c r="L3" s="29"/>
      <c r="M3" s="62" t="str">
        <f t="shared" ref="M3:M5" si="3">IF(L3="", "", MAX(E3:G3, L3:L3))</f>
        <v/>
      </c>
      <c r="N3" s="51" t="str">
        <f t="shared" ref="N3:N35" si="4">IF(M3="","",ROUNDDOWN((M3/I3*100),2))</f>
        <v/>
      </c>
      <c r="O3" s="51" t="str">
        <f t="shared" ref="O3:O34" si="5">IF(N3="","",RANK(N3,N$3:N$50,0))</f>
        <v/>
      </c>
      <c r="P3" s="15"/>
      <c r="Q3" s="63" t="s">
        <v>16</v>
      </c>
      <c r="R3" s="64">
        <v>6.24</v>
      </c>
      <c r="S3" s="23"/>
    </row>
    <row r="4" spans="1:19" s="37" customFormat="1" ht="15.5" x14ac:dyDescent="0.35">
      <c r="A4" s="41"/>
      <c r="B4" s="42"/>
      <c r="C4" s="43"/>
      <c r="D4" s="44"/>
      <c r="E4" s="29"/>
      <c r="F4" s="29"/>
      <c r="G4" s="29"/>
      <c r="H4" s="49" t="str">
        <f t="shared" si="0"/>
        <v/>
      </c>
      <c r="I4" s="50" t="str">
        <f t="shared" ref="I4:I52" si="6">IF(D4="","",VLOOKUP(D4,$Q$3:$R$24,2,FALSE))</f>
        <v/>
      </c>
      <c r="J4" s="51" t="str">
        <f t="shared" si="1"/>
        <v/>
      </c>
      <c r="K4" s="52" t="str">
        <f t="shared" si="2"/>
        <v/>
      </c>
      <c r="L4" s="29"/>
      <c r="M4" s="62" t="str">
        <f t="shared" si="3"/>
        <v/>
      </c>
      <c r="N4" s="51" t="str">
        <f t="shared" si="4"/>
        <v/>
      </c>
      <c r="O4" s="51" t="str">
        <f t="shared" si="5"/>
        <v/>
      </c>
      <c r="P4" s="15"/>
      <c r="Q4" s="65" t="s">
        <v>17</v>
      </c>
      <c r="R4" s="66">
        <v>5.46</v>
      </c>
      <c r="S4" s="23"/>
    </row>
    <row r="5" spans="1:19" s="37" customFormat="1" ht="15.5" x14ac:dyDescent="0.35">
      <c r="A5" s="41"/>
      <c r="B5" s="42"/>
      <c r="C5" s="43"/>
      <c r="D5" s="44"/>
      <c r="E5" s="29"/>
      <c r="F5" s="29"/>
      <c r="G5" s="29"/>
      <c r="H5" s="49" t="str">
        <f t="shared" si="0"/>
        <v/>
      </c>
      <c r="I5" s="50" t="str">
        <f t="shared" si="6"/>
        <v/>
      </c>
      <c r="J5" s="51" t="str">
        <f t="shared" si="1"/>
        <v/>
      </c>
      <c r="K5" s="52" t="str">
        <f t="shared" si="2"/>
        <v/>
      </c>
      <c r="L5" s="29"/>
      <c r="M5" s="62" t="str">
        <f t="shared" si="3"/>
        <v/>
      </c>
      <c r="N5" s="51" t="str">
        <f t="shared" si="4"/>
        <v/>
      </c>
      <c r="O5" s="51" t="str">
        <f t="shared" si="5"/>
        <v/>
      </c>
      <c r="P5" s="15"/>
      <c r="Q5" s="65" t="s">
        <v>18</v>
      </c>
      <c r="R5" s="67">
        <v>6.6</v>
      </c>
      <c r="S5" s="23"/>
    </row>
    <row r="6" spans="1:19" s="37" customFormat="1" ht="15.5" x14ac:dyDescent="0.35">
      <c r="A6" s="41"/>
      <c r="B6" s="42"/>
      <c r="C6" s="43"/>
      <c r="D6" s="44"/>
      <c r="E6" s="29"/>
      <c r="F6" s="29"/>
      <c r="G6" s="29"/>
      <c r="H6" s="49" t="str">
        <f t="shared" si="0"/>
        <v/>
      </c>
      <c r="I6" s="50" t="str">
        <f t="shared" si="6"/>
        <v/>
      </c>
      <c r="J6" s="51" t="str">
        <f t="shared" si="1"/>
        <v/>
      </c>
      <c r="K6" s="52" t="str">
        <f t="shared" si="2"/>
        <v/>
      </c>
      <c r="L6" s="29"/>
      <c r="M6" s="62" t="str">
        <f t="shared" ref="M6:M52" si="7">IF(L6="", "", MAX(E6:G6, L6:L6))</f>
        <v/>
      </c>
      <c r="N6" s="51" t="str">
        <f t="shared" si="4"/>
        <v/>
      </c>
      <c r="O6" s="51" t="str">
        <f t="shared" si="5"/>
        <v/>
      </c>
      <c r="P6" s="15"/>
      <c r="Q6" s="65" t="s">
        <v>19</v>
      </c>
      <c r="R6" s="66">
        <v>5.88</v>
      </c>
      <c r="S6" s="23"/>
    </row>
    <row r="7" spans="1:19" s="37" customFormat="1" ht="15.5" x14ac:dyDescent="0.35">
      <c r="A7" s="41"/>
      <c r="B7" s="42"/>
      <c r="C7" s="40"/>
      <c r="D7" s="44"/>
      <c r="E7" s="29"/>
      <c r="F7" s="29"/>
      <c r="G7" s="29"/>
      <c r="H7" s="49" t="str">
        <f t="shared" si="0"/>
        <v/>
      </c>
      <c r="I7" s="50" t="str">
        <f t="shared" si="6"/>
        <v/>
      </c>
      <c r="J7" s="51" t="str">
        <f t="shared" si="1"/>
        <v/>
      </c>
      <c r="K7" s="52" t="str">
        <f t="shared" si="2"/>
        <v/>
      </c>
      <c r="L7" s="29"/>
      <c r="M7" s="62" t="str">
        <f t="shared" si="7"/>
        <v/>
      </c>
      <c r="N7" s="51" t="str">
        <f t="shared" si="4"/>
        <v/>
      </c>
      <c r="O7" s="51" t="str">
        <f t="shared" si="5"/>
        <v/>
      </c>
      <c r="P7" s="15"/>
      <c r="Q7" s="65" t="s">
        <v>20</v>
      </c>
      <c r="R7" s="66">
        <v>6.21</v>
      </c>
      <c r="S7" s="23"/>
    </row>
    <row r="8" spans="1:19" s="37" customFormat="1" ht="15.5" x14ac:dyDescent="0.35">
      <c r="A8" s="41"/>
      <c r="B8" s="42"/>
      <c r="C8" s="43"/>
      <c r="D8" s="44"/>
      <c r="E8" s="29"/>
      <c r="F8" s="29"/>
      <c r="G8" s="29"/>
      <c r="H8" s="49" t="str">
        <f t="shared" si="0"/>
        <v/>
      </c>
      <c r="I8" s="50" t="str">
        <f t="shared" si="6"/>
        <v/>
      </c>
      <c r="J8" s="51" t="str">
        <f t="shared" si="1"/>
        <v/>
      </c>
      <c r="K8" s="52" t="str">
        <f t="shared" si="2"/>
        <v/>
      </c>
      <c r="L8" s="29"/>
      <c r="M8" s="62" t="str">
        <f t="shared" si="7"/>
        <v/>
      </c>
      <c r="N8" s="51" t="str">
        <f t="shared" si="4"/>
        <v/>
      </c>
      <c r="O8" s="51" t="str">
        <f t="shared" si="5"/>
        <v/>
      </c>
      <c r="P8" s="15"/>
      <c r="Q8" s="65" t="s">
        <v>21</v>
      </c>
      <c r="R8" s="66">
        <v>3.55</v>
      </c>
      <c r="S8" s="23"/>
    </row>
    <row r="9" spans="1:19" s="37" customFormat="1" ht="15.5" x14ac:dyDescent="0.35">
      <c r="A9" s="41"/>
      <c r="B9" s="42"/>
      <c r="C9" s="43"/>
      <c r="D9" s="44"/>
      <c r="E9" s="29"/>
      <c r="F9" s="29"/>
      <c r="G9" s="29"/>
      <c r="H9" s="49" t="str">
        <f t="shared" si="0"/>
        <v/>
      </c>
      <c r="I9" s="50" t="str">
        <f t="shared" si="6"/>
        <v/>
      </c>
      <c r="J9" s="51" t="str">
        <f t="shared" si="1"/>
        <v/>
      </c>
      <c r="K9" s="52" t="str">
        <f t="shared" si="2"/>
        <v/>
      </c>
      <c r="L9" s="29"/>
      <c r="M9" s="62" t="str">
        <f t="shared" si="7"/>
        <v/>
      </c>
      <c r="N9" s="51" t="str">
        <f t="shared" si="4"/>
        <v/>
      </c>
      <c r="O9" s="51" t="str">
        <f t="shared" si="5"/>
        <v/>
      </c>
      <c r="P9" s="15"/>
      <c r="Q9" s="65" t="s">
        <v>22</v>
      </c>
      <c r="R9" s="66">
        <v>3.25</v>
      </c>
      <c r="S9" s="23"/>
    </row>
    <row r="10" spans="1:19" s="37" customFormat="1" ht="15.5" x14ac:dyDescent="0.35">
      <c r="A10" s="41"/>
      <c r="B10" s="42"/>
      <c r="C10" s="43"/>
      <c r="D10" s="44"/>
      <c r="E10" s="29"/>
      <c r="F10" s="29"/>
      <c r="G10" s="29"/>
      <c r="H10" s="49" t="str">
        <f t="shared" si="0"/>
        <v/>
      </c>
      <c r="I10" s="50" t="str">
        <f t="shared" si="6"/>
        <v/>
      </c>
      <c r="J10" s="51" t="str">
        <f t="shared" si="1"/>
        <v/>
      </c>
      <c r="K10" s="52" t="str">
        <f t="shared" si="2"/>
        <v/>
      </c>
      <c r="L10" s="29"/>
      <c r="M10" s="62" t="str">
        <f t="shared" si="7"/>
        <v/>
      </c>
      <c r="N10" s="51" t="str">
        <f t="shared" si="4"/>
        <v/>
      </c>
      <c r="O10" s="51" t="str">
        <f t="shared" si="5"/>
        <v/>
      </c>
      <c r="P10" s="15"/>
      <c r="Q10" s="65" t="s">
        <v>23</v>
      </c>
      <c r="R10" s="66">
        <v>4.1100000000000003</v>
      </c>
      <c r="S10" s="23"/>
    </row>
    <row r="11" spans="1:19" s="37" customFormat="1" ht="15.5" x14ac:dyDescent="0.35">
      <c r="A11" s="41"/>
      <c r="B11" s="42"/>
      <c r="C11" s="43"/>
      <c r="D11" s="44"/>
      <c r="E11" s="29"/>
      <c r="F11" s="29"/>
      <c r="G11" s="29"/>
      <c r="H11" s="49" t="str">
        <f t="shared" si="0"/>
        <v/>
      </c>
      <c r="I11" s="50" t="str">
        <f t="shared" si="6"/>
        <v/>
      </c>
      <c r="J11" s="51" t="str">
        <f t="shared" si="1"/>
        <v/>
      </c>
      <c r="K11" s="52" t="str">
        <f t="shared" si="2"/>
        <v/>
      </c>
      <c r="L11" s="29"/>
      <c r="M11" s="62" t="str">
        <f t="shared" si="7"/>
        <v/>
      </c>
      <c r="N11" s="51" t="str">
        <f t="shared" si="4"/>
        <v/>
      </c>
      <c r="O11" s="51" t="str">
        <f t="shared" si="5"/>
        <v/>
      </c>
      <c r="P11" s="15"/>
      <c r="Q11" s="65" t="s">
        <v>25</v>
      </c>
      <c r="R11" s="66">
        <v>5.45</v>
      </c>
      <c r="S11" s="23"/>
    </row>
    <row r="12" spans="1:19" s="37" customFormat="1" ht="15.5" x14ac:dyDescent="0.35">
      <c r="A12" s="41"/>
      <c r="B12" s="42"/>
      <c r="C12" s="43"/>
      <c r="D12" s="32"/>
      <c r="E12" s="29"/>
      <c r="F12" s="29"/>
      <c r="G12" s="29"/>
      <c r="H12" s="49" t="str">
        <f t="shared" si="0"/>
        <v/>
      </c>
      <c r="I12" s="50" t="str">
        <f t="shared" si="6"/>
        <v/>
      </c>
      <c r="J12" s="51" t="str">
        <f t="shared" si="1"/>
        <v/>
      </c>
      <c r="K12" s="52" t="str">
        <f t="shared" si="2"/>
        <v/>
      </c>
      <c r="L12" s="29"/>
      <c r="M12" s="62" t="str">
        <f t="shared" si="7"/>
        <v/>
      </c>
      <c r="N12" s="51" t="str">
        <f t="shared" si="4"/>
        <v/>
      </c>
      <c r="O12" s="51" t="str">
        <f t="shared" si="5"/>
        <v/>
      </c>
      <c r="P12" s="15"/>
      <c r="Q12" s="65" t="s">
        <v>26</v>
      </c>
      <c r="R12" s="66">
        <v>5.82</v>
      </c>
      <c r="S12" s="23"/>
    </row>
    <row r="13" spans="1:19" s="37" customFormat="1" ht="15.5" x14ac:dyDescent="0.35">
      <c r="A13" s="41"/>
      <c r="B13" s="42"/>
      <c r="C13" s="43"/>
      <c r="D13" s="32"/>
      <c r="E13" s="29"/>
      <c r="F13" s="29"/>
      <c r="G13" s="29"/>
      <c r="H13" s="49" t="str">
        <f t="shared" si="0"/>
        <v/>
      </c>
      <c r="I13" s="50" t="str">
        <f t="shared" si="6"/>
        <v/>
      </c>
      <c r="J13" s="51" t="str">
        <f t="shared" si="1"/>
        <v/>
      </c>
      <c r="K13" s="52" t="str">
        <f t="shared" si="2"/>
        <v/>
      </c>
      <c r="L13" s="29"/>
      <c r="M13" s="62" t="str">
        <f t="shared" si="7"/>
        <v/>
      </c>
      <c r="N13" s="51" t="str">
        <f t="shared" si="4"/>
        <v/>
      </c>
      <c r="O13" s="51" t="str">
        <f t="shared" si="5"/>
        <v/>
      </c>
      <c r="P13" s="15"/>
      <c r="Q13" s="65" t="s">
        <v>27</v>
      </c>
      <c r="R13" s="66">
        <v>4.13</v>
      </c>
      <c r="S13" s="23"/>
    </row>
    <row r="14" spans="1:19" s="37" customFormat="1" ht="15.5" x14ac:dyDescent="0.35">
      <c r="A14" s="24"/>
      <c r="B14" s="24"/>
      <c r="C14" s="22"/>
      <c r="D14" s="26"/>
      <c r="E14" s="29"/>
      <c r="F14" s="29"/>
      <c r="G14" s="29"/>
      <c r="H14" s="49" t="str">
        <f t="shared" si="0"/>
        <v/>
      </c>
      <c r="I14" s="50" t="str">
        <f t="shared" si="6"/>
        <v/>
      </c>
      <c r="J14" s="51" t="str">
        <f t="shared" si="1"/>
        <v/>
      </c>
      <c r="K14" s="52" t="str">
        <f t="shared" si="2"/>
        <v/>
      </c>
      <c r="L14" s="29"/>
      <c r="M14" s="62" t="str">
        <f t="shared" si="7"/>
        <v/>
      </c>
      <c r="N14" s="51" t="str">
        <f t="shared" si="4"/>
        <v/>
      </c>
      <c r="O14" s="51" t="str">
        <f t="shared" si="5"/>
        <v/>
      </c>
      <c r="P14" s="15"/>
      <c r="Q14" s="65" t="s">
        <v>28</v>
      </c>
      <c r="R14" s="66">
        <v>4.45</v>
      </c>
      <c r="S14" s="23"/>
    </row>
    <row r="15" spans="1:19" s="37" customFormat="1" ht="15.5" x14ac:dyDescent="0.35">
      <c r="A15" s="24"/>
      <c r="B15" s="24"/>
      <c r="C15" s="22"/>
      <c r="D15" s="26"/>
      <c r="E15" s="29"/>
      <c r="F15" s="29"/>
      <c r="G15" s="29"/>
      <c r="H15" s="49" t="str">
        <f t="shared" si="0"/>
        <v/>
      </c>
      <c r="I15" s="50" t="str">
        <f t="shared" si="6"/>
        <v/>
      </c>
      <c r="J15" s="51" t="str">
        <f t="shared" si="1"/>
        <v/>
      </c>
      <c r="K15" s="52" t="str">
        <f t="shared" si="2"/>
        <v/>
      </c>
      <c r="L15" s="29"/>
      <c r="M15" s="62" t="str">
        <f t="shared" si="7"/>
        <v/>
      </c>
      <c r="N15" s="51" t="str">
        <f t="shared" si="4"/>
        <v/>
      </c>
      <c r="O15" s="51" t="str">
        <f t="shared" si="5"/>
        <v/>
      </c>
      <c r="P15" s="15"/>
      <c r="Q15" s="65" t="s">
        <v>29</v>
      </c>
      <c r="R15" s="66">
        <v>4.9800000000000004</v>
      </c>
      <c r="S15" s="23"/>
    </row>
    <row r="16" spans="1:19" s="37" customFormat="1" ht="15.5" x14ac:dyDescent="0.35">
      <c r="A16" s="24"/>
      <c r="B16" s="24"/>
      <c r="C16" s="22"/>
      <c r="D16" s="26"/>
      <c r="E16" s="29"/>
      <c r="F16" s="29"/>
      <c r="G16" s="29"/>
      <c r="H16" s="49" t="str">
        <f t="shared" si="0"/>
        <v/>
      </c>
      <c r="I16" s="50" t="str">
        <f t="shared" si="6"/>
        <v/>
      </c>
      <c r="J16" s="51" t="str">
        <f t="shared" si="1"/>
        <v/>
      </c>
      <c r="K16" s="52" t="str">
        <f t="shared" si="2"/>
        <v/>
      </c>
      <c r="L16" s="29"/>
      <c r="M16" s="62" t="str">
        <f t="shared" si="7"/>
        <v/>
      </c>
      <c r="N16" s="51" t="str">
        <f t="shared" si="4"/>
        <v/>
      </c>
      <c r="O16" s="51" t="str">
        <f t="shared" si="5"/>
        <v/>
      </c>
      <c r="P16" s="15"/>
      <c r="Q16" s="65" t="s">
        <v>30</v>
      </c>
      <c r="R16" s="66">
        <v>4.29</v>
      </c>
      <c r="S16" s="23"/>
    </row>
    <row r="17" spans="1:19" s="37" customFormat="1" ht="15.5" x14ac:dyDescent="0.35">
      <c r="A17" s="24"/>
      <c r="B17" s="24"/>
      <c r="C17" s="22"/>
      <c r="D17" s="26"/>
      <c r="E17" s="29"/>
      <c r="F17" s="29"/>
      <c r="G17" s="29"/>
      <c r="H17" s="49" t="str">
        <f t="shared" si="0"/>
        <v/>
      </c>
      <c r="I17" s="50" t="str">
        <f t="shared" si="6"/>
        <v/>
      </c>
      <c r="J17" s="51" t="str">
        <f t="shared" si="1"/>
        <v/>
      </c>
      <c r="K17" s="52" t="str">
        <f t="shared" si="2"/>
        <v/>
      </c>
      <c r="L17" s="29"/>
      <c r="M17" s="62" t="str">
        <f t="shared" si="7"/>
        <v/>
      </c>
      <c r="N17" s="51" t="str">
        <f t="shared" si="4"/>
        <v/>
      </c>
      <c r="O17" s="51" t="str">
        <f t="shared" si="5"/>
        <v/>
      </c>
      <c r="P17" s="15"/>
      <c r="Q17" s="65" t="s">
        <v>31</v>
      </c>
      <c r="R17" s="66">
        <v>6.47</v>
      </c>
      <c r="S17" s="23"/>
    </row>
    <row r="18" spans="1:19" s="37" customFormat="1" ht="15.5" x14ac:dyDescent="0.35">
      <c r="A18" s="24"/>
      <c r="B18" s="24"/>
      <c r="C18" s="22"/>
      <c r="D18" s="26"/>
      <c r="E18" s="29"/>
      <c r="F18" s="29"/>
      <c r="G18" s="29"/>
      <c r="H18" s="49" t="str">
        <f t="shared" si="0"/>
        <v/>
      </c>
      <c r="I18" s="50" t="str">
        <f t="shared" si="6"/>
        <v/>
      </c>
      <c r="J18" s="51" t="str">
        <f t="shared" si="1"/>
        <v/>
      </c>
      <c r="K18" s="52" t="str">
        <f t="shared" si="2"/>
        <v/>
      </c>
      <c r="L18" s="29"/>
      <c r="M18" s="62" t="str">
        <f t="shared" si="7"/>
        <v/>
      </c>
      <c r="N18" s="51" t="str">
        <f t="shared" si="4"/>
        <v/>
      </c>
      <c r="O18" s="51" t="str">
        <f t="shared" si="5"/>
        <v/>
      </c>
      <c r="P18" s="15"/>
      <c r="Q18" s="65" t="s">
        <v>32</v>
      </c>
      <c r="R18" s="66">
        <v>6.47</v>
      </c>
      <c r="S18" s="23"/>
    </row>
    <row r="19" spans="1:19" s="37" customFormat="1" ht="15.5" x14ac:dyDescent="0.35">
      <c r="A19" s="24"/>
      <c r="B19" s="24"/>
      <c r="C19" s="22"/>
      <c r="D19" s="26"/>
      <c r="E19" s="29"/>
      <c r="F19" s="29"/>
      <c r="G19" s="29"/>
      <c r="H19" s="49" t="str">
        <f t="shared" si="0"/>
        <v/>
      </c>
      <c r="I19" s="50" t="str">
        <f t="shared" si="6"/>
        <v/>
      </c>
      <c r="J19" s="51" t="str">
        <f t="shared" si="1"/>
        <v/>
      </c>
      <c r="K19" s="52" t="str">
        <f t="shared" si="2"/>
        <v/>
      </c>
      <c r="L19" s="29"/>
      <c r="M19" s="62" t="str">
        <f t="shared" si="7"/>
        <v/>
      </c>
      <c r="N19" s="51" t="str">
        <f t="shared" si="4"/>
        <v/>
      </c>
      <c r="O19" s="51" t="str">
        <f t="shared" si="5"/>
        <v/>
      </c>
      <c r="P19" s="15"/>
      <c r="Q19" s="65" t="s">
        <v>33</v>
      </c>
      <c r="R19" s="66">
        <v>4.96</v>
      </c>
      <c r="S19" s="23"/>
    </row>
    <row r="20" spans="1:19" s="37" customFormat="1" ht="15.5" x14ac:dyDescent="0.35">
      <c r="A20" s="24"/>
      <c r="B20" s="24"/>
      <c r="C20" s="22"/>
      <c r="D20" s="26"/>
      <c r="E20" s="29"/>
      <c r="F20" s="29"/>
      <c r="G20" s="29"/>
      <c r="H20" s="49" t="str">
        <f t="shared" si="0"/>
        <v/>
      </c>
      <c r="I20" s="50" t="str">
        <f t="shared" si="6"/>
        <v/>
      </c>
      <c r="J20" s="51" t="str">
        <f t="shared" si="1"/>
        <v/>
      </c>
      <c r="K20" s="52" t="str">
        <f t="shared" si="2"/>
        <v/>
      </c>
      <c r="L20" s="29"/>
      <c r="M20" s="62" t="str">
        <f t="shared" si="7"/>
        <v/>
      </c>
      <c r="N20" s="51" t="str">
        <f t="shared" si="4"/>
        <v/>
      </c>
      <c r="O20" s="51" t="str">
        <f t="shared" si="5"/>
        <v/>
      </c>
      <c r="P20" s="15"/>
      <c r="Q20" s="65" t="s">
        <v>34</v>
      </c>
      <c r="R20" s="66">
        <v>5.55</v>
      </c>
      <c r="S20" s="23"/>
    </row>
    <row r="21" spans="1:19" s="37" customFormat="1" ht="15.5" x14ac:dyDescent="0.35">
      <c r="A21" s="24"/>
      <c r="B21" s="24"/>
      <c r="C21" s="22"/>
      <c r="D21" s="26"/>
      <c r="E21" s="29"/>
      <c r="F21" s="29"/>
      <c r="G21" s="29"/>
      <c r="H21" s="49" t="str">
        <f t="shared" si="0"/>
        <v/>
      </c>
      <c r="I21" s="50" t="str">
        <f t="shared" si="6"/>
        <v/>
      </c>
      <c r="J21" s="51" t="str">
        <f t="shared" si="1"/>
        <v/>
      </c>
      <c r="K21" s="52" t="str">
        <f t="shared" si="2"/>
        <v/>
      </c>
      <c r="L21" s="29"/>
      <c r="M21" s="62" t="str">
        <f t="shared" si="7"/>
        <v/>
      </c>
      <c r="N21" s="51" t="str">
        <f t="shared" si="4"/>
        <v/>
      </c>
      <c r="O21" s="51" t="str">
        <f t="shared" si="5"/>
        <v/>
      </c>
      <c r="P21" s="15"/>
      <c r="Q21" s="65" t="s">
        <v>35</v>
      </c>
      <c r="R21" s="66">
        <v>6.14</v>
      </c>
      <c r="S21" s="23"/>
    </row>
    <row r="22" spans="1:19" s="37" customFormat="1" ht="15.5" x14ac:dyDescent="0.35">
      <c r="A22" s="24"/>
      <c r="B22" s="24"/>
      <c r="C22" s="22"/>
      <c r="D22" s="26"/>
      <c r="E22" s="29"/>
      <c r="F22" s="29"/>
      <c r="G22" s="29"/>
      <c r="H22" s="49" t="str">
        <f t="shared" si="0"/>
        <v/>
      </c>
      <c r="I22" s="50" t="str">
        <f t="shared" si="6"/>
        <v/>
      </c>
      <c r="J22" s="51" t="str">
        <f t="shared" si="1"/>
        <v/>
      </c>
      <c r="K22" s="52" t="str">
        <f t="shared" si="2"/>
        <v/>
      </c>
      <c r="L22" s="29"/>
      <c r="M22" s="62" t="str">
        <f t="shared" si="7"/>
        <v/>
      </c>
      <c r="N22" s="51" t="str">
        <f t="shared" si="4"/>
        <v/>
      </c>
      <c r="O22" s="51" t="str">
        <f t="shared" si="5"/>
        <v/>
      </c>
      <c r="P22" s="15"/>
      <c r="Q22" s="65" t="s">
        <v>36</v>
      </c>
      <c r="R22" s="66">
        <v>5.0599999999999996</v>
      </c>
      <c r="S22" s="23"/>
    </row>
    <row r="23" spans="1:19" s="37" customFormat="1" ht="15.5" x14ac:dyDescent="0.35">
      <c r="A23" s="24"/>
      <c r="B23" s="24"/>
      <c r="C23" s="22"/>
      <c r="D23" s="31"/>
      <c r="E23" s="29"/>
      <c r="F23" s="29"/>
      <c r="G23" s="29"/>
      <c r="H23" s="49" t="str">
        <f t="shared" si="0"/>
        <v/>
      </c>
      <c r="I23" s="50" t="str">
        <f t="shared" si="6"/>
        <v/>
      </c>
      <c r="J23" s="51" t="str">
        <f t="shared" si="1"/>
        <v/>
      </c>
      <c r="K23" s="52" t="str">
        <f t="shared" si="2"/>
        <v/>
      </c>
      <c r="L23" s="29"/>
      <c r="M23" s="62" t="str">
        <f t="shared" si="7"/>
        <v/>
      </c>
      <c r="N23" s="51" t="str">
        <f t="shared" si="4"/>
        <v/>
      </c>
      <c r="O23" s="51" t="str">
        <f t="shared" si="5"/>
        <v/>
      </c>
      <c r="P23" s="15"/>
      <c r="Q23" s="68" t="s">
        <v>37</v>
      </c>
      <c r="R23" s="69">
        <v>6.14</v>
      </c>
      <c r="S23" s="23"/>
    </row>
    <row r="24" spans="1:19" s="37" customFormat="1" ht="15.5" x14ac:dyDescent="0.35">
      <c r="A24" s="24"/>
      <c r="B24" s="24"/>
      <c r="C24" s="22"/>
      <c r="D24" s="22"/>
      <c r="E24" s="29"/>
      <c r="F24" s="29"/>
      <c r="G24" s="29"/>
      <c r="H24" s="49" t="str">
        <f t="shared" si="0"/>
        <v/>
      </c>
      <c r="I24" s="50" t="str">
        <f t="shared" si="6"/>
        <v/>
      </c>
      <c r="J24" s="51" t="str">
        <f t="shared" si="1"/>
        <v/>
      </c>
      <c r="K24" s="52" t="str">
        <f t="shared" si="2"/>
        <v/>
      </c>
      <c r="L24" s="32"/>
      <c r="M24" s="62" t="str">
        <f t="shared" si="7"/>
        <v/>
      </c>
      <c r="N24" s="51" t="str">
        <f t="shared" si="4"/>
        <v/>
      </c>
      <c r="O24" s="51" t="str">
        <f t="shared" si="5"/>
        <v/>
      </c>
      <c r="P24" s="15"/>
      <c r="Q24" s="70" t="s">
        <v>24</v>
      </c>
      <c r="R24" s="71">
        <v>7.14</v>
      </c>
      <c r="S24" s="23"/>
    </row>
    <row r="25" spans="1:19" s="37" customFormat="1" ht="15.5" x14ac:dyDescent="0.35">
      <c r="A25" s="24"/>
      <c r="B25" s="24"/>
      <c r="C25" s="22"/>
      <c r="D25" s="22"/>
      <c r="E25" s="29"/>
      <c r="F25" s="29"/>
      <c r="G25" s="29"/>
      <c r="H25" s="49" t="str">
        <f t="shared" si="0"/>
        <v/>
      </c>
      <c r="I25" s="50" t="str">
        <f t="shared" si="6"/>
        <v/>
      </c>
      <c r="J25" s="51" t="str">
        <f t="shared" si="1"/>
        <v/>
      </c>
      <c r="K25" s="52" t="str">
        <f t="shared" si="2"/>
        <v/>
      </c>
      <c r="L25" s="32"/>
      <c r="M25" s="62" t="str">
        <f t="shared" si="7"/>
        <v/>
      </c>
      <c r="N25" s="51" t="str">
        <f t="shared" si="4"/>
        <v/>
      </c>
      <c r="O25" s="51" t="str">
        <f t="shared" si="5"/>
        <v/>
      </c>
      <c r="P25" s="15"/>
      <c r="Q25" s="72"/>
      <c r="R25" s="73"/>
      <c r="S25" s="23"/>
    </row>
    <row r="26" spans="1:19" s="37" customFormat="1" ht="15.5" x14ac:dyDescent="0.35">
      <c r="A26" s="24"/>
      <c r="B26" s="24"/>
      <c r="C26" s="22"/>
      <c r="D26" s="22"/>
      <c r="E26" s="29"/>
      <c r="F26" s="29"/>
      <c r="G26" s="29"/>
      <c r="H26" s="49" t="str">
        <f t="shared" si="0"/>
        <v/>
      </c>
      <c r="I26" s="50" t="str">
        <f t="shared" si="6"/>
        <v/>
      </c>
      <c r="J26" s="51" t="str">
        <f t="shared" si="1"/>
        <v/>
      </c>
      <c r="K26" s="52" t="str">
        <f t="shared" si="2"/>
        <v/>
      </c>
      <c r="L26" s="32"/>
      <c r="M26" s="62" t="str">
        <f t="shared" si="7"/>
        <v/>
      </c>
      <c r="N26" s="51" t="str">
        <f t="shared" si="4"/>
        <v/>
      </c>
      <c r="O26" s="51" t="str">
        <f t="shared" si="5"/>
        <v/>
      </c>
      <c r="P26" s="15"/>
      <c r="Q26" s="72"/>
      <c r="R26" s="74"/>
      <c r="S26" s="23"/>
    </row>
    <row r="27" spans="1:19" s="37" customFormat="1" ht="15.5" x14ac:dyDescent="0.35">
      <c r="A27" s="24"/>
      <c r="B27" s="24"/>
      <c r="C27" s="22"/>
      <c r="D27" s="22"/>
      <c r="E27" s="29"/>
      <c r="F27" s="29"/>
      <c r="G27" s="29"/>
      <c r="H27" s="49" t="str">
        <f t="shared" si="0"/>
        <v/>
      </c>
      <c r="I27" s="50" t="str">
        <f t="shared" si="6"/>
        <v/>
      </c>
      <c r="J27" s="51" t="str">
        <f t="shared" si="1"/>
        <v/>
      </c>
      <c r="K27" s="52" t="str">
        <f t="shared" si="2"/>
        <v/>
      </c>
      <c r="L27" s="32"/>
      <c r="M27" s="62" t="str">
        <f t="shared" si="7"/>
        <v/>
      </c>
      <c r="N27" s="51" t="str">
        <f t="shared" si="4"/>
        <v/>
      </c>
      <c r="O27" s="51" t="str">
        <f t="shared" si="5"/>
        <v/>
      </c>
      <c r="P27" s="15"/>
      <c r="Q27" s="72"/>
      <c r="R27" s="73"/>
      <c r="S27" s="23"/>
    </row>
    <row r="28" spans="1:19" s="37" customFormat="1" ht="15.5" x14ac:dyDescent="0.35">
      <c r="A28" s="24"/>
      <c r="B28" s="24"/>
      <c r="C28" s="22"/>
      <c r="D28" s="22"/>
      <c r="E28" s="29"/>
      <c r="F28" s="29"/>
      <c r="G28" s="29"/>
      <c r="H28" s="49" t="str">
        <f t="shared" si="0"/>
        <v/>
      </c>
      <c r="I28" s="50" t="str">
        <f t="shared" si="6"/>
        <v/>
      </c>
      <c r="J28" s="51" t="str">
        <f t="shared" si="1"/>
        <v/>
      </c>
      <c r="K28" s="52" t="str">
        <f t="shared" si="2"/>
        <v/>
      </c>
      <c r="L28" s="32"/>
      <c r="M28" s="62" t="str">
        <f t="shared" si="7"/>
        <v/>
      </c>
      <c r="N28" s="51" t="str">
        <f t="shared" si="4"/>
        <v/>
      </c>
      <c r="O28" s="51" t="str">
        <f t="shared" si="5"/>
        <v/>
      </c>
      <c r="P28" s="15"/>
      <c r="Q28" s="72"/>
      <c r="R28" s="73"/>
      <c r="S28" s="23"/>
    </row>
    <row r="29" spans="1:19" s="37" customFormat="1" ht="15.5" x14ac:dyDescent="0.35">
      <c r="A29" s="24"/>
      <c r="B29" s="24"/>
      <c r="C29" s="22"/>
      <c r="D29" s="22"/>
      <c r="E29" s="29"/>
      <c r="F29" s="29"/>
      <c r="G29" s="29"/>
      <c r="H29" s="49" t="str">
        <f t="shared" si="0"/>
        <v/>
      </c>
      <c r="I29" s="50" t="str">
        <f t="shared" si="6"/>
        <v/>
      </c>
      <c r="J29" s="51" t="str">
        <f t="shared" si="1"/>
        <v/>
      </c>
      <c r="K29" s="52" t="str">
        <f t="shared" si="2"/>
        <v/>
      </c>
      <c r="L29" s="32"/>
      <c r="M29" s="62" t="str">
        <f t="shared" si="7"/>
        <v/>
      </c>
      <c r="N29" s="51" t="str">
        <f t="shared" si="4"/>
        <v/>
      </c>
      <c r="O29" s="51" t="str">
        <f t="shared" si="5"/>
        <v/>
      </c>
      <c r="P29" s="15"/>
      <c r="Q29" s="72"/>
      <c r="R29" s="73"/>
      <c r="S29" s="23"/>
    </row>
    <row r="30" spans="1:19" s="37" customFormat="1" ht="15.5" x14ac:dyDescent="0.35">
      <c r="A30" s="24"/>
      <c r="B30" s="24"/>
      <c r="C30" s="22"/>
      <c r="D30" s="22"/>
      <c r="E30" s="29"/>
      <c r="F30" s="29"/>
      <c r="G30" s="29"/>
      <c r="H30" s="49" t="str">
        <f t="shared" si="0"/>
        <v/>
      </c>
      <c r="I30" s="50" t="str">
        <f t="shared" si="6"/>
        <v/>
      </c>
      <c r="J30" s="51" t="str">
        <f t="shared" si="1"/>
        <v/>
      </c>
      <c r="K30" s="52" t="str">
        <f t="shared" si="2"/>
        <v/>
      </c>
      <c r="L30" s="32"/>
      <c r="M30" s="62" t="str">
        <f t="shared" si="7"/>
        <v/>
      </c>
      <c r="N30" s="51" t="str">
        <f t="shared" si="4"/>
        <v/>
      </c>
      <c r="O30" s="51" t="str">
        <f t="shared" si="5"/>
        <v/>
      </c>
      <c r="P30" s="15"/>
      <c r="Q30" s="72"/>
      <c r="R30" s="73"/>
      <c r="S30" s="23"/>
    </row>
    <row r="31" spans="1:19" s="37" customFormat="1" ht="15.5" x14ac:dyDescent="0.35">
      <c r="A31" s="24"/>
      <c r="B31" s="24"/>
      <c r="C31" s="22"/>
      <c r="D31" s="22"/>
      <c r="E31" s="29"/>
      <c r="F31" s="29"/>
      <c r="G31" s="29"/>
      <c r="H31" s="49" t="str">
        <f t="shared" si="0"/>
        <v/>
      </c>
      <c r="I31" s="50" t="str">
        <f t="shared" si="6"/>
        <v/>
      </c>
      <c r="J31" s="51" t="str">
        <f t="shared" si="1"/>
        <v/>
      </c>
      <c r="K31" s="52" t="str">
        <f t="shared" si="2"/>
        <v/>
      </c>
      <c r="L31" s="32"/>
      <c r="M31" s="62" t="str">
        <f t="shared" si="7"/>
        <v/>
      </c>
      <c r="N31" s="51" t="str">
        <f t="shared" si="4"/>
        <v/>
      </c>
      <c r="O31" s="51" t="str">
        <f t="shared" si="5"/>
        <v/>
      </c>
      <c r="P31" s="15"/>
      <c r="Q31" s="72"/>
      <c r="R31" s="73"/>
      <c r="S31" s="23"/>
    </row>
    <row r="32" spans="1:19" s="37" customFormat="1" ht="15.5" x14ac:dyDescent="0.35">
      <c r="A32" s="24"/>
      <c r="B32" s="24"/>
      <c r="C32" s="22"/>
      <c r="D32" s="22"/>
      <c r="E32" s="29"/>
      <c r="F32" s="29"/>
      <c r="G32" s="29"/>
      <c r="H32" s="49" t="str">
        <f t="shared" si="0"/>
        <v/>
      </c>
      <c r="I32" s="50" t="str">
        <f t="shared" si="6"/>
        <v/>
      </c>
      <c r="J32" s="51" t="str">
        <f t="shared" si="1"/>
        <v/>
      </c>
      <c r="K32" s="52" t="str">
        <f t="shared" si="2"/>
        <v/>
      </c>
      <c r="L32" s="32"/>
      <c r="M32" s="62" t="str">
        <f t="shared" si="7"/>
        <v/>
      </c>
      <c r="N32" s="51" t="str">
        <f t="shared" si="4"/>
        <v/>
      </c>
      <c r="O32" s="51" t="str">
        <f t="shared" si="5"/>
        <v/>
      </c>
      <c r="P32" s="15"/>
      <c r="Q32" s="72"/>
      <c r="R32" s="73"/>
      <c r="S32" s="23"/>
    </row>
    <row r="33" spans="1:19" s="37" customFormat="1" ht="15.5" x14ac:dyDescent="0.35">
      <c r="A33" s="24"/>
      <c r="B33" s="24"/>
      <c r="C33" s="22"/>
      <c r="D33" s="22"/>
      <c r="E33" s="29"/>
      <c r="F33" s="29"/>
      <c r="G33" s="29"/>
      <c r="H33" s="49" t="str">
        <f t="shared" si="0"/>
        <v/>
      </c>
      <c r="I33" s="50" t="str">
        <f t="shared" si="6"/>
        <v/>
      </c>
      <c r="J33" s="51" t="str">
        <f t="shared" si="1"/>
        <v/>
      </c>
      <c r="K33" s="52" t="str">
        <f t="shared" si="2"/>
        <v/>
      </c>
      <c r="L33" s="32"/>
      <c r="M33" s="62" t="str">
        <f t="shared" si="7"/>
        <v/>
      </c>
      <c r="N33" s="51" t="str">
        <f t="shared" si="4"/>
        <v/>
      </c>
      <c r="O33" s="51" t="str">
        <f t="shared" si="5"/>
        <v/>
      </c>
      <c r="P33" s="15"/>
      <c r="Q33" s="72"/>
      <c r="R33" s="74"/>
      <c r="S33" s="23"/>
    </row>
    <row r="34" spans="1:19" s="37" customFormat="1" ht="15.5" x14ac:dyDescent="0.35">
      <c r="A34" s="24"/>
      <c r="B34" s="24"/>
      <c r="C34" s="22"/>
      <c r="D34" s="22"/>
      <c r="E34" s="29"/>
      <c r="F34" s="29"/>
      <c r="G34" s="29"/>
      <c r="H34" s="49" t="str">
        <f t="shared" si="0"/>
        <v/>
      </c>
      <c r="I34" s="50" t="str">
        <f t="shared" si="6"/>
        <v/>
      </c>
      <c r="J34" s="51" t="str">
        <f t="shared" si="1"/>
        <v/>
      </c>
      <c r="K34" s="52" t="str">
        <f t="shared" si="2"/>
        <v/>
      </c>
      <c r="L34" s="32"/>
      <c r="M34" s="62" t="str">
        <f t="shared" si="7"/>
        <v/>
      </c>
      <c r="N34" s="51" t="str">
        <f t="shared" si="4"/>
        <v/>
      </c>
      <c r="O34" s="51" t="str">
        <f t="shared" si="5"/>
        <v/>
      </c>
      <c r="P34" s="15"/>
      <c r="Q34" s="15"/>
      <c r="R34" s="15"/>
      <c r="S34" s="23"/>
    </row>
    <row r="35" spans="1:19" s="37" customFormat="1" ht="15.5" x14ac:dyDescent="0.35">
      <c r="A35" s="24"/>
      <c r="B35" s="24"/>
      <c r="C35" s="22"/>
      <c r="D35" s="22"/>
      <c r="E35" s="29"/>
      <c r="F35" s="29"/>
      <c r="G35" s="29"/>
      <c r="H35" s="49" t="str">
        <f t="shared" ref="H35:H52" si="8">IF(G35="","",MAX(E35:G35))</f>
        <v/>
      </c>
      <c r="I35" s="50" t="str">
        <f t="shared" si="6"/>
        <v/>
      </c>
      <c r="J35" s="51" t="str">
        <f t="shared" ref="J35:J52" si="9">IF(I35="","",ROUNDDOWN((H35/I35*100),2))</f>
        <v/>
      </c>
      <c r="K35" s="52" t="str">
        <f t="shared" ref="K35:K62" si="10">IF(G35="","",RANK(J35,J$3:J$67,0))</f>
        <v/>
      </c>
      <c r="L35" s="32"/>
      <c r="M35" s="62" t="str">
        <f t="shared" si="7"/>
        <v/>
      </c>
      <c r="N35" s="51" t="str">
        <f t="shared" si="4"/>
        <v/>
      </c>
      <c r="O35" s="51" t="str">
        <f t="shared" ref="O35:O52" si="11">IF(N35="","",RANK(N35,N$3:N$50,0))</f>
        <v/>
      </c>
      <c r="P35" s="15"/>
      <c r="Q35" s="15"/>
      <c r="R35" s="15"/>
      <c r="S35" s="23"/>
    </row>
    <row r="36" spans="1:19" s="37" customFormat="1" ht="15.5" x14ac:dyDescent="0.35">
      <c r="A36" s="24"/>
      <c r="B36" s="24"/>
      <c r="C36" s="22"/>
      <c r="D36" s="22"/>
      <c r="E36" s="29"/>
      <c r="F36" s="29"/>
      <c r="G36" s="29"/>
      <c r="H36" s="49" t="str">
        <f t="shared" si="8"/>
        <v/>
      </c>
      <c r="I36" s="50" t="str">
        <f t="shared" si="6"/>
        <v/>
      </c>
      <c r="J36" s="51" t="str">
        <f t="shared" si="9"/>
        <v/>
      </c>
      <c r="K36" s="52" t="str">
        <f t="shared" si="10"/>
        <v/>
      </c>
      <c r="L36" s="32"/>
      <c r="M36" s="62" t="str">
        <f t="shared" si="7"/>
        <v/>
      </c>
      <c r="N36" s="51"/>
      <c r="O36" s="51" t="str">
        <f t="shared" si="11"/>
        <v/>
      </c>
      <c r="P36" s="15"/>
      <c r="Q36" s="15"/>
      <c r="R36" s="15"/>
      <c r="S36" s="23"/>
    </row>
    <row r="37" spans="1:19" s="37" customFormat="1" ht="15.5" x14ac:dyDescent="0.35">
      <c r="A37" s="24"/>
      <c r="B37" s="24"/>
      <c r="C37" s="22"/>
      <c r="D37" s="22"/>
      <c r="E37" s="29"/>
      <c r="F37" s="29"/>
      <c r="G37" s="29"/>
      <c r="H37" s="49" t="str">
        <f t="shared" si="8"/>
        <v/>
      </c>
      <c r="I37" s="50" t="str">
        <f t="shared" si="6"/>
        <v/>
      </c>
      <c r="J37" s="51" t="str">
        <f t="shared" si="9"/>
        <v/>
      </c>
      <c r="K37" s="52" t="str">
        <f t="shared" si="10"/>
        <v/>
      </c>
      <c r="L37" s="32"/>
      <c r="M37" s="62" t="str">
        <f t="shared" si="7"/>
        <v/>
      </c>
      <c r="N37" s="51"/>
      <c r="O37" s="51" t="str">
        <f t="shared" si="11"/>
        <v/>
      </c>
      <c r="P37" s="15"/>
      <c r="Q37" s="15"/>
      <c r="R37" s="15"/>
      <c r="S37" s="23"/>
    </row>
    <row r="38" spans="1:19" s="37" customFormat="1" ht="15.5" x14ac:dyDescent="0.35">
      <c r="A38" s="24"/>
      <c r="B38" s="24"/>
      <c r="C38" s="22"/>
      <c r="D38" s="22"/>
      <c r="E38" s="29"/>
      <c r="F38" s="29"/>
      <c r="G38" s="29"/>
      <c r="H38" s="49" t="str">
        <f t="shared" si="8"/>
        <v/>
      </c>
      <c r="I38" s="50" t="str">
        <f t="shared" si="6"/>
        <v/>
      </c>
      <c r="J38" s="51" t="str">
        <f t="shared" si="9"/>
        <v/>
      </c>
      <c r="K38" s="52" t="str">
        <f t="shared" si="10"/>
        <v/>
      </c>
      <c r="L38" s="32"/>
      <c r="M38" s="62" t="str">
        <f t="shared" si="7"/>
        <v/>
      </c>
      <c r="N38" s="51"/>
      <c r="O38" s="51" t="str">
        <f t="shared" si="11"/>
        <v/>
      </c>
      <c r="P38" s="15"/>
      <c r="Q38" s="15"/>
      <c r="R38" s="15"/>
      <c r="S38" s="23"/>
    </row>
    <row r="39" spans="1:19" s="37" customFormat="1" ht="15.5" x14ac:dyDescent="0.35">
      <c r="A39" s="24"/>
      <c r="B39" s="24"/>
      <c r="C39" s="22"/>
      <c r="D39" s="22"/>
      <c r="E39" s="29"/>
      <c r="F39" s="29"/>
      <c r="G39" s="29"/>
      <c r="H39" s="49" t="str">
        <f t="shared" si="8"/>
        <v/>
      </c>
      <c r="I39" s="50" t="str">
        <f t="shared" si="6"/>
        <v/>
      </c>
      <c r="J39" s="51" t="str">
        <f t="shared" si="9"/>
        <v/>
      </c>
      <c r="K39" s="52" t="str">
        <f t="shared" si="10"/>
        <v/>
      </c>
      <c r="L39" s="32"/>
      <c r="M39" s="62" t="str">
        <f t="shared" si="7"/>
        <v/>
      </c>
      <c r="N39" s="51"/>
      <c r="O39" s="51" t="str">
        <f t="shared" si="11"/>
        <v/>
      </c>
      <c r="P39" s="15"/>
      <c r="Q39" s="15"/>
      <c r="R39" s="15"/>
      <c r="S39" s="23"/>
    </row>
    <row r="40" spans="1:19" s="37" customFormat="1" ht="15.5" x14ac:dyDescent="0.35">
      <c r="A40" s="24"/>
      <c r="B40" s="24"/>
      <c r="C40" s="22"/>
      <c r="D40" s="22"/>
      <c r="E40" s="29"/>
      <c r="F40" s="29"/>
      <c r="G40" s="29"/>
      <c r="H40" s="49" t="str">
        <f t="shared" si="8"/>
        <v/>
      </c>
      <c r="I40" s="50" t="str">
        <f t="shared" si="6"/>
        <v/>
      </c>
      <c r="J40" s="51" t="str">
        <f t="shared" si="9"/>
        <v/>
      </c>
      <c r="K40" s="52" t="str">
        <f t="shared" si="10"/>
        <v/>
      </c>
      <c r="L40" s="32"/>
      <c r="M40" s="62" t="str">
        <f t="shared" si="7"/>
        <v/>
      </c>
      <c r="N40" s="51"/>
      <c r="O40" s="51" t="str">
        <f t="shared" si="11"/>
        <v/>
      </c>
      <c r="P40" s="15"/>
      <c r="Q40" s="15"/>
      <c r="R40" s="15"/>
      <c r="S40" s="23"/>
    </row>
    <row r="41" spans="1:19" s="37" customFormat="1" ht="15.5" x14ac:dyDescent="0.35">
      <c r="A41" s="24"/>
      <c r="B41" s="24"/>
      <c r="C41" s="22"/>
      <c r="D41" s="22"/>
      <c r="E41" s="29"/>
      <c r="F41" s="29"/>
      <c r="G41" s="29"/>
      <c r="H41" s="49" t="str">
        <f t="shared" si="8"/>
        <v/>
      </c>
      <c r="I41" s="50" t="str">
        <f t="shared" si="6"/>
        <v/>
      </c>
      <c r="J41" s="51" t="str">
        <f t="shared" si="9"/>
        <v/>
      </c>
      <c r="K41" s="52" t="str">
        <f t="shared" si="10"/>
        <v/>
      </c>
      <c r="L41" s="32"/>
      <c r="M41" s="62" t="str">
        <f t="shared" si="7"/>
        <v/>
      </c>
      <c r="N41" s="51"/>
      <c r="O41" s="51" t="str">
        <f t="shared" si="11"/>
        <v/>
      </c>
      <c r="P41" s="15"/>
      <c r="Q41" s="15"/>
      <c r="R41" s="15"/>
      <c r="S41" s="23"/>
    </row>
    <row r="42" spans="1:19" s="37" customFormat="1" ht="15.5" x14ac:dyDescent="0.35">
      <c r="A42" s="24"/>
      <c r="B42" s="24"/>
      <c r="C42" s="22"/>
      <c r="D42" s="22"/>
      <c r="E42" s="29"/>
      <c r="F42" s="29"/>
      <c r="G42" s="29"/>
      <c r="H42" s="49" t="str">
        <f t="shared" si="8"/>
        <v/>
      </c>
      <c r="I42" s="50" t="str">
        <f t="shared" si="6"/>
        <v/>
      </c>
      <c r="J42" s="51" t="str">
        <f t="shared" si="9"/>
        <v/>
      </c>
      <c r="K42" s="52" t="str">
        <f t="shared" si="10"/>
        <v/>
      </c>
      <c r="L42" s="32"/>
      <c r="M42" s="62" t="str">
        <f t="shared" si="7"/>
        <v/>
      </c>
      <c r="N42" s="51"/>
      <c r="O42" s="51" t="str">
        <f t="shared" si="11"/>
        <v/>
      </c>
      <c r="P42" s="15"/>
      <c r="Q42" s="15"/>
      <c r="R42" s="15"/>
      <c r="S42" s="23"/>
    </row>
    <row r="43" spans="1:19" s="37" customFormat="1" ht="15.5" x14ac:dyDescent="0.35">
      <c r="A43" s="24"/>
      <c r="B43" s="24"/>
      <c r="C43" s="22"/>
      <c r="D43" s="22"/>
      <c r="E43" s="29"/>
      <c r="F43" s="29"/>
      <c r="G43" s="29"/>
      <c r="H43" s="49" t="str">
        <f t="shared" si="8"/>
        <v/>
      </c>
      <c r="I43" s="50" t="str">
        <f t="shared" si="6"/>
        <v/>
      </c>
      <c r="J43" s="51" t="str">
        <f t="shared" si="9"/>
        <v/>
      </c>
      <c r="K43" s="52" t="str">
        <f t="shared" si="10"/>
        <v/>
      </c>
      <c r="L43" s="32"/>
      <c r="M43" s="62" t="str">
        <f t="shared" si="7"/>
        <v/>
      </c>
      <c r="N43" s="51"/>
      <c r="O43" s="51" t="str">
        <f t="shared" si="11"/>
        <v/>
      </c>
      <c r="P43" s="15"/>
      <c r="Q43" s="15"/>
      <c r="R43" s="15"/>
      <c r="S43" s="23"/>
    </row>
    <row r="44" spans="1:19" s="37" customFormat="1" ht="15.5" x14ac:dyDescent="0.35">
      <c r="A44" s="24"/>
      <c r="B44" s="24"/>
      <c r="C44" s="22"/>
      <c r="D44" s="22"/>
      <c r="E44" s="29"/>
      <c r="F44" s="29"/>
      <c r="G44" s="29"/>
      <c r="H44" s="49" t="str">
        <f t="shared" si="8"/>
        <v/>
      </c>
      <c r="I44" s="50" t="str">
        <f t="shared" si="6"/>
        <v/>
      </c>
      <c r="J44" s="51" t="str">
        <f t="shared" si="9"/>
        <v/>
      </c>
      <c r="K44" s="52" t="str">
        <f t="shared" si="10"/>
        <v/>
      </c>
      <c r="L44" s="32"/>
      <c r="M44" s="62" t="str">
        <f t="shared" si="7"/>
        <v/>
      </c>
      <c r="N44" s="51"/>
      <c r="O44" s="51" t="str">
        <f t="shared" si="11"/>
        <v/>
      </c>
      <c r="P44" s="15"/>
      <c r="Q44" s="15"/>
      <c r="R44" s="15"/>
      <c r="S44" s="23"/>
    </row>
    <row r="45" spans="1:19" s="37" customFormat="1" ht="15.5" x14ac:dyDescent="0.35">
      <c r="A45" s="24"/>
      <c r="B45" s="24"/>
      <c r="C45" s="22"/>
      <c r="D45" s="22"/>
      <c r="E45" s="29"/>
      <c r="F45" s="29"/>
      <c r="G45" s="29"/>
      <c r="H45" s="49" t="str">
        <f t="shared" si="8"/>
        <v/>
      </c>
      <c r="I45" s="50" t="str">
        <f t="shared" si="6"/>
        <v/>
      </c>
      <c r="J45" s="51" t="str">
        <f t="shared" si="9"/>
        <v/>
      </c>
      <c r="K45" s="52" t="str">
        <f t="shared" si="10"/>
        <v/>
      </c>
      <c r="L45" s="32"/>
      <c r="M45" s="62" t="str">
        <f t="shared" si="7"/>
        <v/>
      </c>
      <c r="N45" s="51"/>
      <c r="O45" s="51" t="str">
        <f t="shared" si="11"/>
        <v/>
      </c>
      <c r="P45" s="15"/>
      <c r="Q45" s="15"/>
      <c r="R45" s="15"/>
      <c r="S45" s="23"/>
    </row>
    <row r="46" spans="1:19" s="37" customFormat="1" ht="15.5" x14ac:dyDescent="0.35">
      <c r="A46" s="24"/>
      <c r="B46" s="24"/>
      <c r="C46" s="22"/>
      <c r="D46" s="22"/>
      <c r="E46" s="29"/>
      <c r="F46" s="29"/>
      <c r="G46" s="29"/>
      <c r="H46" s="49" t="str">
        <f t="shared" si="8"/>
        <v/>
      </c>
      <c r="I46" s="50" t="str">
        <f t="shared" si="6"/>
        <v/>
      </c>
      <c r="J46" s="51" t="str">
        <f t="shared" si="9"/>
        <v/>
      </c>
      <c r="K46" s="52" t="str">
        <f t="shared" si="10"/>
        <v/>
      </c>
      <c r="L46" s="32"/>
      <c r="M46" s="62" t="str">
        <f t="shared" si="7"/>
        <v/>
      </c>
      <c r="N46" s="51"/>
      <c r="O46" s="51" t="str">
        <f t="shared" si="11"/>
        <v/>
      </c>
      <c r="P46" s="15"/>
      <c r="Q46" s="15"/>
      <c r="R46" s="15"/>
      <c r="S46" s="23"/>
    </row>
    <row r="47" spans="1:19" s="37" customFormat="1" ht="15.5" x14ac:dyDescent="0.35">
      <c r="A47" s="24"/>
      <c r="B47" s="24"/>
      <c r="C47" s="22"/>
      <c r="D47" s="22"/>
      <c r="E47" s="29"/>
      <c r="F47" s="29"/>
      <c r="G47" s="29"/>
      <c r="H47" s="49" t="str">
        <f t="shared" si="8"/>
        <v/>
      </c>
      <c r="I47" s="50" t="str">
        <f t="shared" si="6"/>
        <v/>
      </c>
      <c r="J47" s="51" t="str">
        <f t="shared" si="9"/>
        <v/>
      </c>
      <c r="K47" s="52" t="str">
        <f t="shared" si="10"/>
        <v/>
      </c>
      <c r="L47" s="32"/>
      <c r="M47" s="62" t="str">
        <f t="shared" si="7"/>
        <v/>
      </c>
      <c r="N47" s="51"/>
      <c r="O47" s="51" t="str">
        <f t="shared" si="11"/>
        <v/>
      </c>
      <c r="P47" s="15"/>
      <c r="Q47" s="15"/>
      <c r="R47" s="15"/>
      <c r="S47" s="23"/>
    </row>
    <row r="48" spans="1:19" s="37" customFormat="1" ht="15.5" x14ac:dyDescent="0.35">
      <c r="A48" s="24"/>
      <c r="B48" s="24"/>
      <c r="C48" s="22"/>
      <c r="D48" s="22"/>
      <c r="E48" s="29"/>
      <c r="F48" s="29"/>
      <c r="G48" s="29"/>
      <c r="H48" s="49" t="str">
        <f t="shared" si="8"/>
        <v/>
      </c>
      <c r="I48" s="50" t="str">
        <f t="shared" si="6"/>
        <v/>
      </c>
      <c r="J48" s="51" t="str">
        <f t="shared" si="9"/>
        <v/>
      </c>
      <c r="K48" s="52" t="str">
        <f t="shared" si="10"/>
        <v/>
      </c>
      <c r="L48" s="32"/>
      <c r="M48" s="62" t="str">
        <f t="shared" si="7"/>
        <v/>
      </c>
      <c r="N48" s="51"/>
      <c r="O48" s="51" t="str">
        <f t="shared" si="11"/>
        <v/>
      </c>
      <c r="P48" s="15"/>
      <c r="Q48" s="15"/>
      <c r="R48" s="15"/>
      <c r="S48" s="23"/>
    </row>
    <row r="49" spans="1:19" s="37" customFormat="1" ht="15.5" x14ac:dyDescent="0.35">
      <c r="A49" s="24"/>
      <c r="B49" s="24"/>
      <c r="C49" s="22"/>
      <c r="D49" s="22"/>
      <c r="E49" s="29"/>
      <c r="F49" s="29"/>
      <c r="G49" s="29"/>
      <c r="H49" s="49" t="str">
        <f t="shared" si="8"/>
        <v/>
      </c>
      <c r="I49" s="50" t="str">
        <f t="shared" si="6"/>
        <v/>
      </c>
      <c r="J49" s="51" t="str">
        <f t="shared" si="9"/>
        <v/>
      </c>
      <c r="K49" s="52" t="str">
        <f t="shared" si="10"/>
        <v/>
      </c>
      <c r="L49" s="32"/>
      <c r="M49" s="62" t="str">
        <f t="shared" si="7"/>
        <v/>
      </c>
      <c r="N49" s="51"/>
      <c r="O49" s="51" t="str">
        <f t="shared" si="11"/>
        <v/>
      </c>
      <c r="P49" s="15"/>
      <c r="Q49" s="15"/>
      <c r="R49" s="15"/>
      <c r="S49" s="23"/>
    </row>
    <row r="50" spans="1:19" s="37" customFormat="1" ht="15.5" x14ac:dyDescent="0.35">
      <c r="A50" s="24"/>
      <c r="B50" s="24"/>
      <c r="C50" s="22"/>
      <c r="D50" s="22"/>
      <c r="E50" s="29"/>
      <c r="F50" s="29"/>
      <c r="G50" s="29"/>
      <c r="H50" s="49" t="str">
        <f t="shared" si="8"/>
        <v/>
      </c>
      <c r="I50" s="50" t="str">
        <f t="shared" si="6"/>
        <v/>
      </c>
      <c r="J50" s="51" t="str">
        <f t="shared" si="9"/>
        <v/>
      </c>
      <c r="K50" s="52" t="str">
        <f t="shared" si="10"/>
        <v/>
      </c>
      <c r="L50" s="32"/>
      <c r="M50" s="62" t="str">
        <f t="shared" si="7"/>
        <v/>
      </c>
      <c r="N50" s="51"/>
      <c r="O50" s="51" t="str">
        <f t="shared" si="11"/>
        <v/>
      </c>
      <c r="P50" s="15"/>
      <c r="Q50" s="15"/>
      <c r="R50" s="15"/>
      <c r="S50" s="23"/>
    </row>
    <row r="51" spans="1:19" s="37" customFormat="1" ht="15.5" x14ac:dyDescent="0.35">
      <c r="A51" s="24"/>
      <c r="B51" s="24"/>
      <c r="C51" s="22"/>
      <c r="D51" s="22"/>
      <c r="E51" s="29"/>
      <c r="F51" s="29"/>
      <c r="G51" s="29"/>
      <c r="H51" s="49" t="str">
        <f t="shared" si="8"/>
        <v/>
      </c>
      <c r="I51" s="50" t="str">
        <f t="shared" si="6"/>
        <v/>
      </c>
      <c r="J51" s="51" t="str">
        <f t="shared" si="9"/>
        <v/>
      </c>
      <c r="K51" s="52" t="str">
        <f t="shared" si="10"/>
        <v/>
      </c>
      <c r="L51" s="32"/>
      <c r="M51" s="62" t="str">
        <f t="shared" si="7"/>
        <v/>
      </c>
      <c r="N51" s="51"/>
      <c r="O51" s="51" t="str">
        <f t="shared" si="11"/>
        <v/>
      </c>
      <c r="P51" s="15"/>
      <c r="Q51" s="15"/>
      <c r="R51" s="15"/>
      <c r="S51" s="23"/>
    </row>
    <row r="52" spans="1:19" s="37" customFormat="1" ht="15.5" x14ac:dyDescent="0.35">
      <c r="A52" s="24"/>
      <c r="B52" s="24"/>
      <c r="C52" s="22"/>
      <c r="D52" s="22"/>
      <c r="E52" s="29"/>
      <c r="F52" s="29"/>
      <c r="G52" s="29"/>
      <c r="H52" s="49" t="str">
        <f t="shared" si="8"/>
        <v/>
      </c>
      <c r="I52" s="50" t="str">
        <f t="shared" si="6"/>
        <v/>
      </c>
      <c r="J52" s="51" t="str">
        <f t="shared" si="9"/>
        <v/>
      </c>
      <c r="K52" s="52" t="str">
        <f t="shared" si="10"/>
        <v/>
      </c>
      <c r="L52" s="32"/>
      <c r="M52" s="62" t="str">
        <f t="shared" si="7"/>
        <v/>
      </c>
      <c r="N52" s="51"/>
      <c r="O52" s="51" t="str">
        <f t="shared" si="11"/>
        <v/>
      </c>
      <c r="P52" s="15"/>
      <c r="Q52" s="15"/>
      <c r="R52" s="15"/>
      <c r="S52" s="23"/>
    </row>
    <row r="53" spans="1:19" s="37" customFormat="1" ht="15.5" x14ac:dyDescent="0.35">
      <c r="A53" s="23"/>
      <c r="B53" s="23"/>
      <c r="C53" s="23"/>
      <c r="D53" s="23"/>
      <c r="E53" s="23"/>
      <c r="F53" s="23"/>
      <c r="G53" s="23"/>
      <c r="H53" s="53"/>
      <c r="I53" s="54"/>
      <c r="J53" s="15"/>
      <c r="K53" s="54" t="str">
        <f t="shared" si="10"/>
        <v/>
      </c>
      <c r="L53" s="23"/>
      <c r="M53" s="75"/>
      <c r="N53" s="15"/>
      <c r="O53" s="15"/>
      <c r="P53" s="15"/>
      <c r="Q53" s="15"/>
      <c r="R53" s="15"/>
      <c r="S53" s="23"/>
    </row>
    <row r="54" spans="1:19" s="37" customFormat="1" ht="15.5" x14ac:dyDescent="0.35">
      <c r="A54" s="23"/>
      <c r="B54" s="23"/>
      <c r="C54" s="23"/>
      <c r="D54" s="23"/>
      <c r="E54" s="23"/>
      <c r="F54" s="23"/>
      <c r="G54" s="23"/>
      <c r="H54" s="53"/>
      <c r="I54" s="54"/>
      <c r="J54" s="15"/>
      <c r="K54" s="54" t="str">
        <f t="shared" si="10"/>
        <v/>
      </c>
      <c r="L54" s="23"/>
      <c r="M54" s="75"/>
      <c r="N54" s="15"/>
      <c r="O54" s="15"/>
      <c r="P54" s="15"/>
      <c r="Q54" s="15"/>
      <c r="R54" s="15"/>
      <c r="S54" s="23"/>
    </row>
    <row r="55" spans="1:19" s="37" customFormat="1" ht="15.5" x14ac:dyDescent="0.35">
      <c r="A55" s="23"/>
      <c r="B55" s="23"/>
      <c r="C55" s="23"/>
      <c r="D55" s="23"/>
      <c r="E55" s="23"/>
      <c r="F55" s="23"/>
      <c r="G55" s="23"/>
      <c r="H55" s="53"/>
      <c r="I55" s="54" t="str">
        <f t="shared" ref="I55:I68" si="12">IF(D55="","",VLOOKUP(D55,$Q$3:$R$32,2,FALSE))</f>
        <v/>
      </c>
      <c r="J55" s="15"/>
      <c r="K55" s="54" t="str">
        <f t="shared" si="10"/>
        <v/>
      </c>
      <c r="L55" s="23"/>
      <c r="M55" s="75"/>
      <c r="N55" s="15"/>
      <c r="O55" s="15"/>
      <c r="P55" s="15"/>
      <c r="Q55" s="15"/>
      <c r="R55" s="15"/>
      <c r="S55" s="23"/>
    </row>
    <row r="56" spans="1:19" s="37" customFormat="1" ht="15.5" x14ac:dyDescent="0.35">
      <c r="A56" s="23"/>
      <c r="B56" s="23"/>
      <c r="C56" s="23"/>
      <c r="D56" s="23"/>
      <c r="E56" s="23"/>
      <c r="F56" s="23"/>
      <c r="G56" s="23"/>
      <c r="H56" s="53"/>
      <c r="I56" s="54" t="str">
        <f t="shared" si="12"/>
        <v/>
      </c>
      <c r="J56" s="15"/>
      <c r="K56" s="54" t="str">
        <f t="shared" si="10"/>
        <v/>
      </c>
      <c r="L56" s="23"/>
      <c r="M56" s="75"/>
      <c r="N56" s="15"/>
      <c r="O56" s="15"/>
      <c r="P56" s="15"/>
      <c r="Q56" s="15"/>
      <c r="R56" s="15"/>
      <c r="S56" s="23"/>
    </row>
    <row r="57" spans="1:19" s="37" customFormat="1" ht="15.5" x14ac:dyDescent="0.35">
      <c r="A57" s="23"/>
      <c r="B57" s="23"/>
      <c r="C57" s="23"/>
      <c r="D57" s="23"/>
      <c r="E57" s="23"/>
      <c r="F57" s="23"/>
      <c r="G57" s="23"/>
      <c r="H57" s="53"/>
      <c r="I57" s="54" t="str">
        <f t="shared" si="12"/>
        <v/>
      </c>
      <c r="J57" s="15"/>
      <c r="K57" s="54" t="str">
        <f t="shared" si="10"/>
        <v/>
      </c>
      <c r="L57" s="23"/>
      <c r="M57" s="75"/>
      <c r="N57" s="15"/>
      <c r="O57" s="15"/>
      <c r="P57" s="15"/>
      <c r="Q57" s="15"/>
      <c r="R57" s="15"/>
      <c r="S57" s="23"/>
    </row>
    <row r="58" spans="1:19" s="37" customFormat="1" ht="15.5" x14ac:dyDescent="0.35">
      <c r="A58" s="23"/>
      <c r="B58" s="23"/>
      <c r="C58" s="23"/>
      <c r="D58" s="23"/>
      <c r="E58" s="23"/>
      <c r="F58" s="23"/>
      <c r="G58" s="23"/>
      <c r="H58" s="53"/>
      <c r="I58" s="54" t="str">
        <f t="shared" si="12"/>
        <v/>
      </c>
      <c r="J58" s="15"/>
      <c r="K58" s="54" t="str">
        <f t="shared" si="10"/>
        <v/>
      </c>
      <c r="L58" s="23"/>
      <c r="M58" s="75"/>
      <c r="N58" s="15"/>
      <c r="O58" s="15"/>
      <c r="P58" s="15"/>
      <c r="Q58" s="15"/>
      <c r="R58" s="15"/>
      <c r="S58" s="23"/>
    </row>
    <row r="59" spans="1:19" s="37" customFormat="1" ht="15.5" x14ac:dyDescent="0.35">
      <c r="A59" s="23"/>
      <c r="B59" s="23"/>
      <c r="C59" s="23"/>
      <c r="D59" s="23"/>
      <c r="E59" s="23"/>
      <c r="F59" s="23"/>
      <c r="G59" s="23"/>
      <c r="H59" s="53"/>
      <c r="I59" s="54" t="str">
        <f t="shared" si="12"/>
        <v/>
      </c>
      <c r="J59" s="15"/>
      <c r="K59" s="54" t="str">
        <f t="shared" si="10"/>
        <v/>
      </c>
      <c r="L59" s="23"/>
      <c r="M59" s="75"/>
      <c r="N59" s="15"/>
      <c r="O59" s="15"/>
      <c r="P59" s="15"/>
      <c r="Q59" s="15"/>
      <c r="R59" s="15"/>
      <c r="S59" s="23"/>
    </row>
    <row r="60" spans="1:19" ht="15.5" x14ac:dyDescent="0.35">
      <c r="A60" s="7"/>
      <c r="B60" s="7"/>
      <c r="C60" s="2"/>
      <c r="D60" s="2"/>
      <c r="E60" s="7"/>
      <c r="F60" s="7"/>
      <c r="G60" s="7"/>
      <c r="H60" s="55"/>
      <c r="I60" s="56" t="str">
        <f t="shared" si="12"/>
        <v/>
      </c>
      <c r="J60" s="1"/>
      <c r="K60" s="56" t="str">
        <f t="shared" si="10"/>
        <v/>
      </c>
      <c r="L60" s="7"/>
      <c r="M60" s="76"/>
      <c r="N60" s="1"/>
      <c r="O60" s="1"/>
      <c r="P60" s="1"/>
      <c r="Q60" s="1"/>
      <c r="R60" s="1"/>
      <c r="S60" s="7"/>
    </row>
    <row r="61" spans="1:19" ht="15.5" x14ac:dyDescent="0.35">
      <c r="A61" s="7"/>
      <c r="B61" s="7"/>
      <c r="C61" s="2"/>
      <c r="D61" s="2"/>
      <c r="E61" s="7"/>
      <c r="F61" s="7"/>
      <c r="G61" s="7"/>
      <c r="H61" s="55"/>
      <c r="I61" s="56" t="str">
        <f t="shared" si="12"/>
        <v/>
      </c>
      <c r="J61" s="1"/>
      <c r="K61" s="56" t="str">
        <f t="shared" si="10"/>
        <v/>
      </c>
      <c r="L61" s="7"/>
      <c r="M61" s="76"/>
      <c r="N61" s="1"/>
      <c r="O61" s="1"/>
      <c r="P61" s="1"/>
      <c r="Q61" s="1"/>
      <c r="R61" s="1"/>
      <c r="S61" s="7"/>
    </row>
    <row r="62" spans="1:19" ht="15.5" x14ac:dyDescent="0.35">
      <c r="A62" s="7"/>
      <c r="B62" s="7"/>
      <c r="C62" s="2"/>
      <c r="D62" s="2"/>
      <c r="E62" s="7"/>
      <c r="F62" s="7"/>
      <c r="G62" s="7"/>
      <c r="H62" s="55"/>
      <c r="I62" s="56" t="str">
        <f t="shared" si="12"/>
        <v/>
      </c>
      <c r="J62" s="1"/>
      <c r="K62" s="56" t="str">
        <f t="shared" si="10"/>
        <v/>
      </c>
      <c r="L62" s="7"/>
      <c r="M62" s="76"/>
      <c r="N62" s="1"/>
      <c r="O62" s="1"/>
      <c r="P62" s="1"/>
      <c r="Q62" s="1"/>
      <c r="R62" s="1"/>
      <c r="S62" s="7"/>
    </row>
    <row r="63" spans="1:19" ht="15.5" x14ac:dyDescent="0.35">
      <c r="A63" s="7"/>
      <c r="B63" s="7"/>
      <c r="C63" s="2"/>
      <c r="D63" s="2"/>
      <c r="E63" s="7"/>
      <c r="F63" s="7"/>
      <c r="G63" s="7"/>
      <c r="H63" s="55"/>
      <c r="I63" s="56" t="str">
        <f t="shared" si="12"/>
        <v/>
      </c>
      <c r="J63" s="1"/>
      <c r="K63" s="1"/>
      <c r="L63" s="7"/>
      <c r="M63" s="76"/>
      <c r="N63" s="1"/>
      <c r="O63" s="1"/>
      <c r="P63" s="1"/>
      <c r="Q63" s="1"/>
      <c r="R63" s="1"/>
      <c r="S63" s="7"/>
    </row>
    <row r="64" spans="1:19" ht="15.5" x14ac:dyDescent="0.35">
      <c r="A64" s="7"/>
      <c r="B64" s="7"/>
      <c r="C64" s="2"/>
      <c r="D64" s="2"/>
      <c r="E64" s="7"/>
      <c r="F64" s="7"/>
      <c r="G64" s="7"/>
      <c r="H64" s="55"/>
      <c r="I64" s="56" t="str">
        <f t="shared" si="12"/>
        <v/>
      </c>
      <c r="J64" s="1"/>
      <c r="K64" s="1"/>
      <c r="L64" s="7"/>
      <c r="M64" s="76"/>
      <c r="N64" s="1"/>
      <c r="O64" s="1"/>
      <c r="P64" s="1"/>
      <c r="Q64" s="1"/>
      <c r="R64" s="1"/>
      <c r="S64" s="7"/>
    </row>
    <row r="65" spans="1:19" ht="15.5" x14ac:dyDescent="0.35">
      <c r="A65" s="7"/>
      <c r="B65" s="7"/>
      <c r="C65" s="2"/>
      <c r="D65" s="2"/>
      <c r="E65" s="7"/>
      <c r="F65" s="7"/>
      <c r="G65" s="7"/>
      <c r="H65" s="55"/>
      <c r="I65" s="56" t="str">
        <f t="shared" si="12"/>
        <v/>
      </c>
      <c r="J65" s="1"/>
      <c r="K65" s="1"/>
      <c r="L65" s="7"/>
      <c r="M65" s="76"/>
      <c r="N65" s="1"/>
      <c r="O65" s="1"/>
      <c r="P65" s="1"/>
      <c r="Q65" s="1"/>
      <c r="R65" s="1"/>
      <c r="S65" s="7"/>
    </row>
    <row r="66" spans="1:19" ht="15.5" x14ac:dyDescent="0.35">
      <c r="A66" s="7"/>
      <c r="B66" s="7"/>
      <c r="C66" s="2"/>
      <c r="D66" s="2"/>
      <c r="E66" s="7"/>
      <c r="F66" s="7"/>
      <c r="G66" s="7"/>
      <c r="H66" s="55"/>
      <c r="I66" s="56" t="str">
        <f t="shared" si="12"/>
        <v/>
      </c>
      <c r="J66" s="1"/>
      <c r="K66" s="1"/>
      <c r="L66" s="7"/>
      <c r="M66" s="76"/>
      <c r="N66" s="1"/>
      <c r="O66" s="1"/>
      <c r="P66" s="1"/>
      <c r="Q66" s="1"/>
      <c r="R66" s="1"/>
      <c r="S66" s="7"/>
    </row>
    <row r="67" spans="1:19" ht="15.5" x14ac:dyDescent="0.35">
      <c r="A67" s="7"/>
      <c r="B67" s="7"/>
      <c r="C67" s="2"/>
      <c r="D67" s="2"/>
      <c r="E67" s="7"/>
      <c r="F67" s="7"/>
      <c r="G67" s="7"/>
      <c r="H67" s="55"/>
      <c r="I67" s="56" t="str">
        <f t="shared" si="12"/>
        <v/>
      </c>
      <c r="J67" s="1"/>
      <c r="K67" s="1"/>
      <c r="L67" s="7"/>
      <c r="M67" s="76"/>
      <c r="N67" s="1"/>
      <c r="O67" s="1"/>
      <c r="P67" s="1"/>
      <c r="Q67" s="1"/>
      <c r="R67" s="1"/>
      <c r="S67" s="7"/>
    </row>
    <row r="68" spans="1:19" ht="15.5" x14ac:dyDescent="0.35">
      <c r="A68" s="7"/>
      <c r="B68" s="7"/>
      <c r="C68" s="2"/>
      <c r="D68" s="2"/>
      <c r="E68" s="7"/>
      <c r="F68" s="7"/>
      <c r="G68" s="7"/>
      <c r="H68" s="55"/>
      <c r="I68" s="56" t="str">
        <f t="shared" si="12"/>
        <v/>
      </c>
      <c r="J68" s="1"/>
      <c r="K68" s="1"/>
      <c r="L68" s="7"/>
      <c r="M68" s="76"/>
      <c r="N68" s="1"/>
      <c r="O68" s="1"/>
      <c r="P68" s="1"/>
      <c r="Q68" s="1"/>
      <c r="R68" s="1"/>
      <c r="S68" s="7"/>
    </row>
  </sheetData>
  <sheetProtection algorithmName="SHA-512" hashValue="PHzPJ1ywDUVboMTuqH8B56ocmDMD6DZClaU58EdgMLJjsy96I4IMKMGBMyQjMF3uz8ycJc2LnsEZ8r6pvDMy1w==" saltValue="lGDrfhHd2OfUGKasEdKReg==" spinCount="100000" sheet="1" objects="1" scenarios="1" selectLockedCells="1"/>
  <conditionalFormatting sqref="K3:K62">
    <cfRule type="cellIs" dxfId="14" priority="6" operator="lessThan">
      <formula>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A769-CDC3-4BC1-8B1B-58D23D307EE5}">
  <dimension ref="A1:AG67"/>
  <sheetViews>
    <sheetView workbookViewId="0">
      <pane ySplit="2" topLeftCell="A3" activePane="bottomLeft" state="frozen"/>
      <selection pane="bottomLeft" activeCell="C3" sqref="C3:D10"/>
    </sheetView>
  </sheetViews>
  <sheetFormatPr defaultColWidth="9.08984375" defaultRowHeight="15" customHeight="1" x14ac:dyDescent="0.35"/>
  <cols>
    <col min="1" max="1" width="25.6328125" style="35" customWidth="1"/>
    <col min="2" max="2" width="18.26953125" style="35" customWidth="1"/>
    <col min="3" max="4" width="9.08984375" style="35"/>
    <col min="5" max="5" width="8.7265625"/>
    <col min="6" max="9" width="9.08984375" hidden="1" customWidth="1"/>
    <col min="10" max="12" width="9.7265625" style="35" customWidth="1"/>
    <col min="13" max="13" width="14.7265625" customWidth="1"/>
    <col min="14" max="15" width="9.7265625" customWidth="1"/>
    <col min="16" max="16" width="14.26953125" customWidth="1"/>
    <col min="17" max="17" width="9.7265625" style="35" customWidth="1"/>
    <col min="18" max="20" width="9.7265625" customWidth="1"/>
    <col min="21" max="32" width="8.7265625" customWidth="1"/>
    <col min="33" max="16384" width="9.08984375" style="35"/>
  </cols>
  <sheetData>
    <row r="1" spans="1:33" ht="34.5" customHeight="1" x14ac:dyDescent="0.35">
      <c r="A1" s="5" t="s">
        <v>38</v>
      </c>
      <c r="B1" s="33" t="s">
        <v>1</v>
      </c>
      <c r="C1" s="6"/>
      <c r="D1" s="8"/>
      <c r="E1" s="78"/>
      <c r="F1" s="78"/>
      <c r="G1" s="78"/>
      <c r="H1" s="78"/>
      <c r="I1" s="78"/>
      <c r="J1" s="4"/>
      <c r="K1" s="4"/>
      <c r="L1" s="4"/>
      <c r="M1" s="3"/>
      <c r="N1" s="3"/>
      <c r="O1" s="3"/>
      <c r="P1" s="3"/>
      <c r="Q1" s="4"/>
      <c r="R1" s="45"/>
      <c r="S1" s="3"/>
      <c r="T1" s="3"/>
      <c r="U1" s="59"/>
      <c r="V1" s="59"/>
      <c r="W1" s="59"/>
      <c r="X1" s="59"/>
      <c r="Y1" s="3"/>
      <c r="Z1" s="3"/>
      <c r="AA1" s="3"/>
      <c r="AB1" s="3"/>
      <c r="AC1" s="3"/>
      <c r="AD1" s="3"/>
      <c r="AE1" s="3"/>
      <c r="AF1" s="3"/>
      <c r="AG1" s="4"/>
    </row>
    <row r="2" spans="1:33" s="37" customFormat="1" ht="31" x14ac:dyDescent="0.35">
      <c r="A2" s="21" t="s">
        <v>2</v>
      </c>
      <c r="B2" s="21" t="s">
        <v>3</v>
      </c>
      <c r="C2" s="21" t="s">
        <v>4</v>
      </c>
      <c r="D2" s="12" t="s">
        <v>5</v>
      </c>
      <c r="E2" s="79" t="s">
        <v>39</v>
      </c>
      <c r="F2" s="80" t="s">
        <v>40</v>
      </c>
      <c r="G2" s="80" t="s">
        <v>41</v>
      </c>
      <c r="H2" s="80" t="s">
        <v>42</v>
      </c>
      <c r="I2" s="80" t="s">
        <v>43</v>
      </c>
      <c r="J2" s="21" t="s">
        <v>6</v>
      </c>
      <c r="K2" s="21" t="s">
        <v>7</v>
      </c>
      <c r="L2" s="21" t="s">
        <v>8</v>
      </c>
      <c r="M2" s="46" t="s">
        <v>9</v>
      </c>
      <c r="N2" s="47" t="s">
        <v>10</v>
      </c>
      <c r="O2" s="48" t="s">
        <v>11</v>
      </c>
      <c r="P2" s="46" t="s">
        <v>12</v>
      </c>
      <c r="Q2" s="21" t="s">
        <v>13</v>
      </c>
      <c r="R2" s="46" t="s">
        <v>14</v>
      </c>
      <c r="S2" s="48" t="s">
        <v>11</v>
      </c>
      <c r="T2" s="46" t="s">
        <v>15</v>
      </c>
      <c r="U2" s="53"/>
      <c r="V2" s="60" t="s">
        <v>38</v>
      </c>
      <c r="W2" s="61" t="s">
        <v>10</v>
      </c>
      <c r="X2" s="84"/>
      <c r="Y2" s="79" t="s">
        <v>44</v>
      </c>
      <c r="Z2" s="80" t="s">
        <v>45</v>
      </c>
      <c r="AA2" s="85" t="s">
        <v>44</v>
      </c>
      <c r="AB2" s="86" t="s">
        <v>46</v>
      </c>
      <c r="AC2" s="87" t="s">
        <v>44</v>
      </c>
      <c r="AD2" s="88" t="s">
        <v>47</v>
      </c>
      <c r="AE2" s="89" t="s">
        <v>44</v>
      </c>
      <c r="AF2" s="90" t="s">
        <v>48</v>
      </c>
      <c r="AG2" s="23"/>
    </row>
    <row r="3" spans="1:33" s="37" customFormat="1" ht="15.5" x14ac:dyDescent="0.35">
      <c r="A3" s="38"/>
      <c r="B3" s="39"/>
      <c r="C3" s="40"/>
      <c r="D3" s="77"/>
      <c r="E3" s="63" t="str">
        <f t="shared" ref="E3:E34" si="0">IF(F3&lt;&gt;"", F3, IF(G3&lt;&gt;"", G3, IF(H3&lt;&gt;"", H3, IF(I3&lt;&gt;"", I3, ""))))</f>
        <v/>
      </c>
      <c r="F3" s="64" t="str">
        <f>IF(C3="", "", IF(C3=12, IF(ISNUMBER(MATCH(D3, $Y$3:$Y$35, 0)), VLOOKUP(D3, $Y$3:$Z$35, 2, FALSE), ""), ""))</f>
        <v/>
      </c>
      <c r="G3" s="64" t="str">
        <f>IF(C3="", "", IF(C3=13, IF(ISNUMBER(MATCH(D3, $AA$3:$AA$35, 0)), VLOOKUP(D3, $AA$3:$AB$35, 2, FALSE), ""), ""))</f>
        <v/>
      </c>
      <c r="H3" s="64" t="str">
        <f>IF(C3="", "", IF(C3=14, IF(ISNUMBER(MATCH(D3, $AC$3:$AC$35, 0)), VLOOKUP(D3, $AC$3:$AD$35, 2, FALSE), ""), ""))</f>
        <v/>
      </c>
      <c r="I3" s="51" t="str">
        <f>IF(C3="", "", IF(C3=15, IF(ISNUMBER(MATCH(D3, $AE$3:$AE$35, 0)), VLOOKUP(D3, $AE$3:$AF$35, 2, FALSE), ""), ""))</f>
        <v/>
      </c>
      <c r="J3" s="29"/>
      <c r="K3" s="29"/>
      <c r="L3" s="29"/>
      <c r="M3" s="49" t="str">
        <f t="shared" ref="M3:M34" si="1">IF(L3="","",MAX(J3:L3))</f>
        <v/>
      </c>
      <c r="N3" s="50" t="str">
        <f>IF(D3="","",VLOOKUP(D3,$V$3:$W$35,2,FALSE))</f>
        <v/>
      </c>
      <c r="O3" s="83" t="str">
        <f t="shared" ref="O3:O34" si="2">IF(N3="","",ROUNDDOWN((M3/N3*100),2))</f>
        <v/>
      </c>
      <c r="P3" s="52" t="str">
        <f t="shared" ref="P3:P34" si="3">IF(L3="","",RANK(O3,O$3:O$66,0))</f>
        <v/>
      </c>
      <c r="Q3" s="29"/>
      <c r="R3" s="62" t="str">
        <f t="shared" ref="R3:R34" si="4">IF(Q3="", "", MAX(J3:L3, Q3:Q3))</f>
        <v/>
      </c>
      <c r="S3" s="83" t="str">
        <f t="shared" ref="S3:S34" si="5">IF(R3="","",ROUNDDOWN((R3/N3*100),2))</f>
        <v/>
      </c>
      <c r="T3" s="52" t="str">
        <f t="shared" ref="T3:T34" si="6">IF(S3="","",RANK(S3,S$3:S$50,0))</f>
        <v/>
      </c>
      <c r="U3" s="54"/>
      <c r="V3" s="63" t="s">
        <v>49</v>
      </c>
      <c r="W3" s="91">
        <v>15.33</v>
      </c>
      <c r="X3" s="15"/>
      <c r="Y3" s="92" t="s">
        <v>49</v>
      </c>
      <c r="Z3" s="92" t="s">
        <v>50</v>
      </c>
      <c r="AA3" s="93" t="s">
        <v>49</v>
      </c>
      <c r="AB3" s="93" t="s">
        <v>50</v>
      </c>
      <c r="AC3" s="94" t="s">
        <v>49</v>
      </c>
      <c r="AD3" s="94" t="s">
        <v>50</v>
      </c>
      <c r="AE3" s="95" t="s">
        <v>49</v>
      </c>
      <c r="AF3" s="95" t="s">
        <v>50</v>
      </c>
      <c r="AG3" s="23"/>
    </row>
    <row r="4" spans="1:33" s="37" customFormat="1" ht="15.5" x14ac:dyDescent="0.35">
      <c r="A4" s="41"/>
      <c r="B4" s="42"/>
      <c r="C4" s="43"/>
      <c r="D4" s="77"/>
      <c r="E4" s="63" t="str">
        <f t="shared" si="0"/>
        <v/>
      </c>
      <c r="F4" s="64" t="str">
        <f t="shared" ref="F4:F51" si="7">IF(C4="", "", IF(C4=12, IF(ISNUMBER(MATCH(D4, $Y$3:$Y$35, 0)), VLOOKUP(D4, $Y$3:$Z$35, 2, FALSE), ""), ""))</f>
        <v/>
      </c>
      <c r="G4" s="64" t="str">
        <f t="shared" ref="G4:G51" si="8">IF(C4="", "", IF(C4=13, IF(ISNUMBER(MATCH(D4, $AA$3:$AA$35, 0)), VLOOKUP(D4, $AA$3:$AB$35, 2, FALSE), ""), ""))</f>
        <v/>
      </c>
      <c r="H4" s="64" t="str">
        <f t="shared" ref="H4:H51" si="9">IF(C4="", "", IF(C4=14, IF(ISNUMBER(MATCH(D4, $AC$3:$AC$35, 0)), VLOOKUP(D4, $AC$3:$AD$35, 2, FALSE), ""), ""))</f>
        <v/>
      </c>
      <c r="I4" s="51" t="str">
        <f t="shared" ref="I4:I51" si="10">IF(C4="", "", IF(C4=15, IF(ISNUMBER(MATCH(D4, $AE$3:$AE$35, 0)), VLOOKUP(D4, $AE$3:$AF$35, 2, FALSE), ""), ""))</f>
        <v/>
      </c>
      <c r="J4" s="29"/>
      <c r="K4" s="29"/>
      <c r="L4" s="29"/>
      <c r="M4" s="49" t="str">
        <f t="shared" si="1"/>
        <v/>
      </c>
      <c r="N4" s="50" t="str">
        <f t="shared" ref="N4:N51" si="11">IF(D4="","",VLOOKUP(D4,$V$3:$W$35,2,FALSE))</f>
        <v/>
      </c>
      <c r="O4" s="83" t="str">
        <f t="shared" si="2"/>
        <v/>
      </c>
      <c r="P4" s="52" t="str">
        <f t="shared" si="3"/>
        <v/>
      </c>
      <c r="Q4" s="29"/>
      <c r="R4" s="62" t="str">
        <f t="shared" si="4"/>
        <v/>
      </c>
      <c r="S4" s="83" t="str">
        <f t="shared" si="5"/>
        <v/>
      </c>
      <c r="T4" s="52" t="str">
        <f t="shared" si="6"/>
        <v/>
      </c>
      <c r="U4" s="54"/>
      <c r="V4" s="65" t="s">
        <v>51</v>
      </c>
      <c r="W4" s="67">
        <v>17.32</v>
      </c>
      <c r="X4" s="15"/>
      <c r="Y4" s="92" t="s">
        <v>51</v>
      </c>
      <c r="Z4" s="92" t="s">
        <v>50</v>
      </c>
      <c r="AA4" s="93" t="s">
        <v>51</v>
      </c>
      <c r="AB4" s="93" t="s">
        <v>50</v>
      </c>
      <c r="AC4" s="94" t="s">
        <v>51</v>
      </c>
      <c r="AD4" s="94" t="s">
        <v>50</v>
      </c>
      <c r="AE4" s="95" t="s">
        <v>51</v>
      </c>
      <c r="AF4" s="95" t="s">
        <v>50</v>
      </c>
      <c r="AG4" s="23"/>
    </row>
    <row r="5" spans="1:33" s="37" customFormat="1" ht="15.5" x14ac:dyDescent="0.35">
      <c r="A5" s="41"/>
      <c r="B5" s="42"/>
      <c r="C5" s="43"/>
      <c r="D5" s="77"/>
      <c r="E5" s="63" t="str">
        <f t="shared" si="0"/>
        <v/>
      </c>
      <c r="F5" s="64" t="str">
        <f t="shared" si="7"/>
        <v/>
      </c>
      <c r="G5" s="64" t="str">
        <f t="shared" si="8"/>
        <v/>
      </c>
      <c r="H5" s="64" t="str">
        <f t="shared" si="9"/>
        <v/>
      </c>
      <c r="I5" s="51" t="str">
        <f t="shared" si="10"/>
        <v/>
      </c>
      <c r="J5" s="29"/>
      <c r="K5" s="29"/>
      <c r="L5" s="29"/>
      <c r="M5" s="49" t="str">
        <f t="shared" si="1"/>
        <v/>
      </c>
      <c r="N5" s="50" t="str">
        <f t="shared" si="11"/>
        <v/>
      </c>
      <c r="O5" s="83" t="str">
        <f t="shared" si="2"/>
        <v/>
      </c>
      <c r="P5" s="52" t="str">
        <f t="shared" si="3"/>
        <v/>
      </c>
      <c r="Q5" s="29"/>
      <c r="R5" s="62" t="str">
        <f t="shared" si="4"/>
        <v/>
      </c>
      <c r="S5" s="83" t="str">
        <f t="shared" si="5"/>
        <v/>
      </c>
      <c r="T5" s="52" t="str">
        <f t="shared" si="6"/>
        <v/>
      </c>
      <c r="U5" s="54"/>
      <c r="V5" s="65" t="s">
        <v>52</v>
      </c>
      <c r="W5" s="67">
        <v>15.05</v>
      </c>
      <c r="X5" s="15"/>
      <c r="Y5" s="46" t="s">
        <v>52</v>
      </c>
      <c r="Z5" s="46" t="s">
        <v>50</v>
      </c>
      <c r="AA5" s="96" t="s">
        <v>52</v>
      </c>
      <c r="AB5" s="96" t="s">
        <v>50</v>
      </c>
      <c r="AC5" s="97" t="s">
        <v>52</v>
      </c>
      <c r="AD5" s="97" t="s">
        <v>50</v>
      </c>
      <c r="AE5" s="98" t="s">
        <v>52</v>
      </c>
      <c r="AF5" s="98" t="s">
        <v>50</v>
      </c>
      <c r="AG5" s="23"/>
    </row>
    <row r="6" spans="1:33" s="37" customFormat="1" ht="15.5" x14ac:dyDescent="0.35">
      <c r="A6" s="41"/>
      <c r="B6" s="42"/>
      <c r="C6" s="43"/>
      <c r="D6" s="77"/>
      <c r="E6" s="63" t="str">
        <f t="shared" si="0"/>
        <v/>
      </c>
      <c r="F6" s="64" t="str">
        <f t="shared" si="7"/>
        <v/>
      </c>
      <c r="G6" s="64" t="str">
        <f t="shared" si="8"/>
        <v/>
      </c>
      <c r="H6" s="64" t="str">
        <f t="shared" si="9"/>
        <v/>
      </c>
      <c r="I6" s="51" t="str">
        <f t="shared" si="10"/>
        <v/>
      </c>
      <c r="J6" s="29"/>
      <c r="K6" s="29"/>
      <c r="L6" s="29"/>
      <c r="M6" s="49" t="str">
        <f t="shared" si="1"/>
        <v/>
      </c>
      <c r="N6" s="50" t="str">
        <f t="shared" si="11"/>
        <v/>
      </c>
      <c r="O6" s="83" t="str">
        <f t="shared" si="2"/>
        <v/>
      </c>
      <c r="P6" s="52" t="str">
        <f t="shared" si="3"/>
        <v/>
      </c>
      <c r="Q6" s="29"/>
      <c r="R6" s="62" t="str">
        <f t="shared" si="4"/>
        <v/>
      </c>
      <c r="S6" s="83" t="str">
        <f t="shared" si="5"/>
        <v/>
      </c>
      <c r="T6" s="52" t="str">
        <f t="shared" si="6"/>
        <v/>
      </c>
      <c r="U6" s="54"/>
      <c r="V6" s="65" t="s">
        <v>53</v>
      </c>
      <c r="W6" s="67">
        <v>13.05</v>
      </c>
      <c r="X6" s="15"/>
      <c r="Y6" s="92" t="s">
        <v>53</v>
      </c>
      <c r="Z6" s="92" t="s">
        <v>50</v>
      </c>
      <c r="AA6" s="93" t="s">
        <v>53</v>
      </c>
      <c r="AB6" s="93" t="s">
        <v>50</v>
      </c>
      <c r="AC6" s="94" t="s">
        <v>53</v>
      </c>
      <c r="AD6" s="94" t="s">
        <v>50</v>
      </c>
      <c r="AE6" s="95" t="s">
        <v>53</v>
      </c>
      <c r="AF6" s="95" t="s">
        <v>50</v>
      </c>
      <c r="AG6" s="23"/>
    </row>
    <row r="7" spans="1:33" s="37" customFormat="1" ht="15.5" x14ac:dyDescent="0.35">
      <c r="A7" s="41"/>
      <c r="B7" s="42"/>
      <c r="C7" s="40"/>
      <c r="D7" s="44"/>
      <c r="E7" s="63" t="str">
        <f t="shared" si="0"/>
        <v/>
      </c>
      <c r="F7" s="64" t="str">
        <f t="shared" si="7"/>
        <v/>
      </c>
      <c r="G7" s="64" t="str">
        <f t="shared" si="8"/>
        <v/>
      </c>
      <c r="H7" s="64" t="str">
        <f t="shared" si="9"/>
        <v/>
      </c>
      <c r="I7" s="51" t="str">
        <f t="shared" si="10"/>
        <v/>
      </c>
      <c r="J7" s="29"/>
      <c r="K7" s="29"/>
      <c r="L7" s="29"/>
      <c r="M7" s="49" t="str">
        <f t="shared" si="1"/>
        <v/>
      </c>
      <c r="N7" s="50" t="str">
        <f t="shared" si="11"/>
        <v/>
      </c>
      <c r="O7" s="83" t="str">
        <f t="shared" si="2"/>
        <v/>
      </c>
      <c r="P7" s="52" t="str">
        <f t="shared" si="3"/>
        <v/>
      </c>
      <c r="Q7" s="29"/>
      <c r="R7" s="62" t="str">
        <f t="shared" si="4"/>
        <v/>
      </c>
      <c r="S7" s="83" t="str">
        <f t="shared" si="5"/>
        <v/>
      </c>
      <c r="T7" s="52" t="str">
        <f t="shared" si="6"/>
        <v/>
      </c>
      <c r="U7" s="54"/>
      <c r="V7" s="65" t="s">
        <v>54</v>
      </c>
      <c r="W7" s="67">
        <v>14.1</v>
      </c>
      <c r="X7" s="15"/>
      <c r="Y7" s="46" t="s">
        <v>54</v>
      </c>
      <c r="Z7" s="46" t="s">
        <v>50</v>
      </c>
      <c r="AA7" s="96" t="s">
        <v>54</v>
      </c>
      <c r="AB7" s="96" t="s">
        <v>50</v>
      </c>
      <c r="AC7" s="97" t="s">
        <v>54</v>
      </c>
      <c r="AD7" s="97" t="s">
        <v>50</v>
      </c>
      <c r="AE7" s="98" t="s">
        <v>54</v>
      </c>
      <c r="AF7" s="98" t="s">
        <v>50</v>
      </c>
      <c r="AG7" s="23"/>
    </row>
    <row r="8" spans="1:33" s="37" customFormat="1" ht="15.5" x14ac:dyDescent="0.35">
      <c r="A8" s="41"/>
      <c r="B8" s="42"/>
      <c r="C8" s="43"/>
      <c r="D8" s="44"/>
      <c r="E8" s="63" t="str">
        <f t="shared" si="0"/>
        <v/>
      </c>
      <c r="F8" s="64" t="str">
        <f t="shared" si="7"/>
        <v/>
      </c>
      <c r="G8" s="64" t="str">
        <f t="shared" si="8"/>
        <v/>
      </c>
      <c r="H8" s="64" t="str">
        <f t="shared" si="9"/>
        <v/>
      </c>
      <c r="I8" s="51" t="str">
        <f t="shared" si="10"/>
        <v/>
      </c>
      <c r="J8" s="29"/>
      <c r="K8" s="29"/>
      <c r="L8" s="29"/>
      <c r="M8" s="49" t="str">
        <f t="shared" si="1"/>
        <v/>
      </c>
      <c r="N8" s="50" t="str">
        <f t="shared" si="11"/>
        <v/>
      </c>
      <c r="O8" s="83" t="str">
        <f t="shared" si="2"/>
        <v/>
      </c>
      <c r="P8" s="52" t="str">
        <f t="shared" si="3"/>
        <v/>
      </c>
      <c r="Q8" s="29"/>
      <c r="R8" s="62" t="str">
        <f t="shared" si="4"/>
        <v/>
      </c>
      <c r="S8" s="83" t="str">
        <f t="shared" si="5"/>
        <v/>
      </c>
      <c r="T8" s="52" t="str">
        <f t="shared" si="6"/>
        <v/>
      </c>
      <c r="U8" s="54"/>
      <c r="V8" s="65" t="s">
        <v>55</v>
      </c>
      <c r="W8" s="67">
        <v>7.5</v>
      </c>
      <c r="X8" s="15"/>
      <c r="Y8" s="92" t="s">
        <v>55</v>
      </c>
      <c r="Z8" s="92" t="s">
        <v>56</v>
      </c>
      <c r="AA8" s="93" t="s">
        <v>55</v>
      </c>
      <c r="AB8" s="93" t="s">
        <v>56</v>
      </c>
      <c r="AC8" s="94" t="s">
        <v>55</v>
      </c>
      <c r="AD8" s="94" t="s">
        <v>56</v>
      </c>
      <c r="AE8" s="95" t="s">
        <v>55</v>
      </c>
      <c r="AF8" s="95" t="s">
        <v>56</v>
      </c>
      <c r="AG8" s="23"/>
    </row>
    <row r="9" spans="1:33" s="37" customFormat="1" ht="15.5" x14ac:dyDescent="0.35">
      <c r="A9" s="41"/>
      <c r="B9" s="42"/>
      <c r="C9" s="43"/>
      <c r="D9" s="44"/>
      <c r="E9" s="63" t="str">
        <f t="shared" si="0"/>
        <v/>
      </c>
      <c r="F9" s="64" t="str">
        <f t="shared" si="7"/>
        <v/>
      </c>
      <c r="G9" s="64" t="str">
        <f t="shared" si="8"/>
        <v/>
      </c>
      <c r="H9" s="64" t="str">
        <f t="shared" si="9"/>
        <v/>
      </c>
      <c r="I9" s="51" t="str">
        <f t="shared" si="10"/>
        <v/>
      </c>
      <c r="J9" s="29"/>
      <c r="K9" s="29"/>
      <c r="L9" s="29"/>
      <c r="M9" s="49" t="str">
        <f t="shared" si="1"/>
        <v/>
      </c>
      <c r="N9" s="50" t="str">
        <f t="shared" si="11"/>
        <v/>
      </c>
      <c r="O9" s="83" t="str">
        <f t="shared" si="2"/>
        <v/>
      </c>
      <c r="P9" s="52" t="str">
        <f t="shared" si="3"/>
        <v/>
      </c>
      <c r="Q9" s="29"/>
      <c r="R9" s="62" t="str">
        <f t="shared" si="4"/>
        <v/>
      </c>
      <c r="S9" s="83" t="str">
        <f t="shared" si="5"/>
        <v/>
      </c>
      <c r="T9" s="52" t="str">
        <f t="shared" si="6"/>
        <v/>
      </c>
      <c r="U9" s="54"/>
      <c r="V9" s="65" t="s">
        <v>57</v>
      </c>
      <c r="W9" s="67">
        <v>7.04</v>
      </c>
      <c r="X9" s="15"/>
      <c r="Y9" s="46" t="s">
        <v>57</v>
      </c>
      <c r="Z9" s="46" t="s">
        <v>58</v>
      </c>
      <c r="AA9" s="96" t="s">
        <v>57</v>
      </c>
      <c r="AB9" s="96" t="s">
        <v>58</v>
      </c>
      <c r="AC9" s="97" t="s">
        <v>57</v>
      </c>
      <c r="AD9" s="97" t="s">
        <v>58</v>
      </c>
      <c r="AE9" s="98" t="s">
        <v>57</v>
      </c>
      <c r="AF9" s="98" t="s">
        <v>58</v>
      </c>
      <c r="AG9" s="23"/>
    </row>
    <row r="10" spans="1:33" s="37" customFormat="1" ht="15.5" x14ac:dyDescent="0.35">
      <c r="A10" s="41"/>
      <c r="B10" s="42"/>
      <c r="C10" s="43"/>
      <c r="D10" s="44"/>
      <c r="E10" s="63" t="str">
        <f t="shared" si="0"/>
        <v/>
      </c>
      <c r="F10" s="64" t="str">
        <f t="shared" si="7"/>
        <v/>
      </c>
      <c r="G10" s="64" t="str">
        <f t="shared" si="8"/>
        <v/>
      </c>
      <c r="H10" s="64" t="str">
        <f t="shared" si="9"/>
        <v/>
      </c>
      <c r="I10" s="51" t="str">
        <f t="shared" si="10"/>
        <v/>
      </c>
      <c r="J10" s="29"/>
      <c r="K10" s="29"/>
      <c r="L10" s="29"/>
      <c r="M10" s="49" t="str">
        <f t="shared" si="1"/>
        <v/>
      </c>
      <c r="N10" s="50" t="str">
        <f t="shared" si="11"/>
        <v/>
      </c>
      <c r="O10" s="83" t="str">
        <f t="shared" si="2"/>
        <v/>
      </c>
      <c r="P10" s="52" t="str">
        <f t="shared" si="3"/>
        <v/>
      </c>
      <c r="Q10" s="29"/>
      <c r="R10" s="62" t="str">
        <f t="shared" si="4"/>
        <v/>
      </c>
      <c r="S10" s="83" t="str">
        <f t="shared" si="5"/>
        <v/>
      </c>
      <c r="T10" s="52" t="str">
        <f t="shared" si="6"/>
        <v/>
      </c>
      <c r="U10" s="54"/>
      <c r="V10" s="65" t="s">
        <v>59</v>
      </c>
      <c r="W10" s="67">
        <v>7.81</v>
      </c>
      <c r="X10" s="15"/>
      <c r="Y10" s="92" t="s">
        <v>59</v>
      </c>
      <c r="Z10" s="92" t="s">
        <v>58</v>
      </c>
      <c r="AA10" s="93" t="s">
        <v>59</v>
      </c>
      <c r="AB10" s="93" t="s">
        <v>56</v>
      </c>
      <c r="AC10" s="94" t="s">
        <v>59</v>
      </c>
      <c r="AD10" s="94" t="s">
        <v>56</v>
      </c>
      <c r="AE10" s="95" t="s">
        <v>59</v>
      </c>
      <c r="AF10" s="95" t="s">
        <v>56</v>
      </c>
      <c r="AG10" s="23"/>
    </row>
    <row r="11" spans="1:33" s="37" customFormat="1" ht="15.5" x14ac:dyDescent="0.35">
      <c r="A11" s="41"/>
      <c r="B11" s="42"/>
      <c r="C11" s="43"/>
      <c r="D11" s="22"/>
      <c r="E11" s="63" t="str">
        <f t="shared" si="0"/>
        <v/>
      </c>
      <c r="F11" s="64" t="str">
        <f t="shared" si="7"/>
        <v/>
      </c>
      <c r="G11" s="64" t="str">
        <f t="shared" si="8"/>
        <v/>
      </c>
      <c r="H11" s="64" t="str">
        <f t="shared" si="9"/>
        <v/>
      </c>
      <c r="I11" s="51" t="str">
        <f t="shared" si="10"/>
        <v/>
      </c>
      <c r="J11" s="29"/>
      <c r="K11" s="29"/>
      <c r="L11" s="29"/>
      <c r="M11" s="49" t="str">
        <f t="shared" si="1"/>
        <v/>
      </c>
      <c r="N11" s="50" t="str">
        <f t="shared" si="11"/>
        <v/>
      </c>
      <c r="O11" s="83" t="str">
        <f t="shared" si="2"/>
        <v/>
      </c>
      <c r="P11" s="52" t="str">
        <f t="shared" si="3"/>
        <v/>
      </c>
      <c r="Q11" s="29"/>
      <c r="R11" s="62" t="str">
        <f t="shared" si="4"/>
        <v/>
      </c>
      <c r="S11" s="83" t="str">
        <f t="shared" si="5"/>
        <v/>
      </c>
      <c r="T11" s="52" t="str">
        <f t="shared" si="6"/>
        <v/>
      </c>
      <c r="U11" s="54"/>
      <c r="V11" s="65" t="s">
        <v>60</v>
      </c>
      <c r="W11" s="67">
        <v>8.82</v>
      </c>
      <c r="X11" s="15"/>
      <c r="Y11" s="46" t="s">
        <v>60</v>
      </c>
      <c r="Z11" s="46" t="s">
        <v>56</v>
      </c>
      <c r="AA11" s="96" t="s">
        <v>60</v>
      </c>
      <c r="AB11" s="96" t="s">
        <v>56</v>
      </c>
      <c r="AC11" s="97" t="s">
        <v>60</v>
      </c>
      <c r="AD11" s="97" t="s">
        <v>56</v>
      </c>
      <c r="AE11" s="98" t="s">
        <v>60</v>
      </c>
      <c r="AF11" s="98" t="s">
        <v>56</v>
      </c>
      <c r="AG11" s="23"/>
    </row>
    <row r="12" spans="1:33" s="37" customFormat="1" ht="15.5" x14ac:dyDescent="0.35">
      <c r="A12" s="41"/>
      <c r="B12" s="42"/>
      <c r="C12" s="43"/>
      <c r="D12" s="22"/>
      <c r="E12" s="63" t="str">
        <f t="shared" si="0"/>
        <v/>
      </c>
      <c r="F12" s="64" t="str">
        <f t="shared" si="7"/>
        <v/>
      </c>
      <c r="G12" s="64" t="str">
        <f t="shared" si="8"/>
        <v/>
      </c>
      <c r="H12" s="64" t="str">
        <f t="shared" si="9"/>
        <v/>
      </c>
      <c r="I12" s="51" t="str">
        <f t="shared" si="10"/>
        <v/>
      </c>
      <c r="J12" s="29"/>
      <c r="K12" s="29"/>
      <c r="L12" s="29"/>
      <c r="M12" s="49" t="str">
        <f t="shared" si="1"/>
        <v/>
      </c>
      <c r="N12" s="50" t="str">
        <f t="shared" si="11"/>
        <v/>
      </c>
      <c r="O12" s="83" t="str">
        <f t="shared" si="2"/>
        <v/>
      </c>
      <c r="P12" s="52" t="str">
        <f t="shared" si="3"/>
        <v/>
      </c>
      <c r="Q12" s="29"/>
      <c r="R12" s="62" t="str">
        <f t="shared" si="4"/>
        <v/>
      </c>
      <c r="S12" s="83" t="str">
        <f t="shared" si="5"/>
        <v/>
      </c>
      <c r="T12" s="52" t="str">
        <f t="shared" si="6"/>
        <v/>
      </c>
      <c r="U12" s="54"/>
      <c r="V12" s="65" t="s">
        <v>61</v>
      </c>
      <c r="W12" s="67">
        <v>13.91</v>
      </c>
      <c r="X12" s="15"/>
      <c r="Y12" s="92" t="s">
        <v>61</v>
      </c>
      <c r="Z12" s="92" t="s">
        <v>56</v>
      </c>
      <c r="AA12" s="93" t="s">
        <v>61</v>
      </c>
      <c r="AB12" s="93" t="s">
        <v>56</v>
      </c>
      <c r="AC12" s="94" t="s">
        <v>61</v>
      </c>
      <c r="AD12" s="94" t="s">
        <v>56</v>
      </c>
      <c r="AE12" s="95" t="s">
        <v>61</v>
      </c>
      <c r="AF12" s="95" t="s">
        <v>56</v>
      </c>
      <c r="AG12" s="23"/>
    </row>
    <row r="13" spans="1:33" s="37" customFormat="1" ht="15.5" x14ac:dyDescent="0.35">
      <c r="A13" s="41"/>
      <c r="B13" s="42"/>
      <c r="C13" s="43"/>
      <c r="D13" s="22"/>
      <c r="E13" s="63" t="str">
        <f t="shared" si="0"/>
        <v/>
      </c>
      <c r="F13" s="64" t="str">
        <f t="shared" si="7"/>
        <v/>
      </c>
      <c r="G13" s="64" t="str">
        <f t="shared" si="8"/>
        <v/>
      </c>
      <c r="H13" s="64" t="str">
        <f t="shared" si="9"/>
        <v/>
      </c>
      <c r="I13" s="51" t="str">
        <f t="shared" si="10"/>
        <v/>
      </c>
      <c r="J13" s="29"/>
      <c r="K13" s="29"/>
      <c r="L13" s="29"/>
      <c r="M13" s="49" t="str">
        <f t="shared" si="1"/>
        <v/>
      </c>
      <c r="N13" s="50" t="str">
        <f t="shared" si="11"/>
        <v/>
      </c>
      <c r="O13" s="83" t="str">
        <f t="shared" si="2"/>
        <v/>
      </c>
      <c r="P13" s="52" t="str">
        <f t="shared" si="3"/>
        <v/>
      </c>
      <c r="Q13" s="29"/>
      <c r="R13" s="62" t="str">
        <f t="shared" si="4"/>
        <v/>
      </c>
      <c r="S13" s="83" t="str">
        <f t="shared" si="5"/>
        <v/>
      </c>
      <c r="T13" s="52" t="str">
        <f t="shared" si="6"/>
        <v/>
      </c>
      <c r="U13" s="54"/>
      <c r="V13" s="65" t="s">
        <v>62</v>
      </c>
      <c r="W13" s="67">
        <v>11.79</v>
      </c>
      <c r="X13" s="15"/>
      <c r="Y13" s="46" t="s">
        <v>62</v>
      </c>
      <c r="Z13" s="46" t="s">
        <v>56</v>
      </c>
      <c r="AA13" s="96" t="s">
        <v>62</v>
      </c>
      <c r="AB13" s="96" t="s">
        <v>56</v>
      </c>
      <c r="AC13" s="97" t="s">
        <v>62</v>
      </c>
      <c r="AD13" s="97" t="s">
        <v>56</v>
      </c>
      <c r="AE13" s="98" t="s">
        <v>62</v>
      </c>
      <c r="AF13" s="98" t="s">
        <v>56</v>
      </c>
      <c r="AG13" s="23"/>
    </row>
    <row r="14" spans="1:33" s="37" customFormat="1" ht="15.5" x14ac:dyDescent="0.35">
      <c r="A14" s="41"/>
      <c r="B14" s="42"/>
      <c r="C14" s="43"/>
      <c r="D14" s="22"/>
      <c r="E14" s="63" t="str">
        <f t="shared" si="0"/>
        <v/>
      </c>
      <c r="F14" s="64" t="str">
        <f t="shared" si="7"/>
        <v/>
      </c>
      <c r="G14" s="64" t="str">
        <f t="shared" si="8"/>
        <v/>
      </c>
      <c r="H14" s="64" t="str">
        <f t="shared" si="9"/>
        <v/>
      </c>
      <c r="I14" s="51" t="str">
        <f t="shared" si="10"/>
        <v/>
      </c>
      <c r="J14" s="29"/>
      <c r="K14" s="29"/>
      <c r="L14" s="29"/>
      <c r="M14" s="49" t="str">
        <f t="shared" si="1"/>
        <v/>
      </c>
      <c r="N14" s="50" t="str">
        <f t="shared" si="11"/>
        <v/>
      </c>
      <c r="O14" s="83" t="str">
        <f t="shared" si="2"/>
        <v/>
      </c>
      <c r="P14" s="52" t="str">
        <f t="shared" si="3"/>
        <v/>
      </c>
      <c r="Q14" s="29"/>
      <c r="R14" s="62" t="str">
        <f t="shared" si="4"/>
        <v/>
      </c>
      <c r="S14" s="83" t="str">
        <f t="shared" si="5"/>
        <v/>
      </c>
      <c r="T14" s="52" t="str">
        <f t="shared" si="6"/>
        <v/>
      </c>
      <c r="U14" s="54"/>
      <c r="V14" s="65" t="s">
        <v>63</v>
      </c>
      <c r="W14" s="67">
        <v>15.5</v>
      </c>
      <c r="X14" s="15"/>
      <c r="Y14" s="92" t="s">
        <v>63</v>
      </c>
      <c r="Z14" s="92" t="s">
        <v>56</v>
      </c>
      <c r="AA14" s="93" t="s">
        <v>63</v>
      </c>
      <c r="AB14" s="93" t="s">
        <v>56</v>
      </c>
      <c r="AC14" s="94" t="s">
        <v>63</v>
      </c>
      <c r="AD14" s="94" t="s">
        <v>56</v>
      </c>
      <c r="AE14" s="95" t="s">
        <v>63</v>
      </c>
      <c r="AF14" s="95" t="s">
        <v>56</v>
      </c>
      <c r="AG14" s="23"/>
    </row>
    <row r="15" spans="1:33" s="37" customFormat="1" ht="15.5" x14ac:dyDescent="0.35">
      <c r="A15" s="41"/>
      <c r="B15" s="42"/>
      <c r="C15" s="43"/>
      <c r="D15" s="32"/>
      <c r="E15" s="63" t="str">
        <f t="shared" si="0"/>
        <v/>
      </c>
      <c r="F15" s="64" t="str">
        <f t="shared" si="7"/>
        <v/>
      </c>
      <c r="G15" s="64" t="str">
        <f t="shared" si="8"/>
        <v/>
      </c>
      <c r="H15" s="64" t="str">
        <f t="shared" si="9"/>
        <v/>
      </c>
      <c r="I15" s="51" t="str">
        <f t="shared" si="10"/>
        <v/>
      </c>
      <c r="J15" s="29"/>
      <c r="K15" s="29"/>
      <c r="L15" s="29"/>
      <c r="M15" s="49" t="str">
        <f t="shared" si="1"/>
        <v/>
      </c>
      <c r="N15" s="50" t="str">
        <f t="shared" si="11"/>
        <v/>
      </c>
      <c r="O15" s="83" t="str">
        <f t="shared" si="2"/>
        <v/>
      </c>
      <c r="P15" s="52" t="str">
        <f t="shared" si="3"/>
        <v/>
      </c>
      <c r="Q15" s="29"/>
      <c r="R15" s="62" t="str">
        <f t="shared" si="4"/>
        <v/>
      </c>
      <c r="S15" s="83" t="str">
        <f t="shared" si="5"/>
        <v/>
      </c>
      <c r="T15" s="52" t="str">
        <f t="shared" si="6"/>
        <v/>
      </c>
      <c r="U15" s="54"/>
      <c r="V15" s="65" t="s">
        <v>64</v>
      </c>
      <c r="W15" s="67">
        <v>12.58</v>
      </c>
      <c r="X15" s="15"/>
      <c r="Y15" s="46" t="s">
        <v>64</v>
      </c>
      <c r="Z15" s="46" t="s">
        <v>56</v>
      </c>
      <c r="AA15" s="96" t="s">
        <v>64</v>
      </c>
      <c r="AB15" s="96" t="s">
        <v>56</v>
      </c>
      <c r="AC15" s="97" t="s">
        <v>64</v>
      </c>
      <c r="AD15" s="97" t="s">
        <v>56</v>
      </c>
      <c r="AE15" s="98" t="s">
        <v>64</v>
      </c>
      <c r="AF15" s="98" t="s">
        <v>56</v>
      </c>
      <c r="AG15" s="23"/>
    </row>
    <row r="16" spans="1:33" s="37" customFormat="1" ht="15.5" x14ac:dyDescent="0.35">
      <c r="A16" s="24"/>
      <c r="B16" s="24"/>
      <c r="C16" s="22"/>
      <c r="D16" s="22"/>
      <c r="E16" s="63" t="str">
        <f t="shared" si="0"/>
        <v/>
      </c>
      <c r="F16" s="64" t="str">
        <f t="shared" si="7"/>
        <v/>
      </c>
      <c r="G16" s="64" t="str">
        <f t="shared" si="8"/>
        <v/>
      </c>
      <c r="H16" s="64" t="str">
        <f t="shared" si="9"/>
        <v/>
      </c>
      <c r="I16" s="51" t="str">
        <f t="shared" si="10"/>
        <v/>
      </c>
      <c r="J16" s="29"/>
      <c r="K16" s="29"/>
      <c r="L16" s="29"/>
      <c r="M16" s="49" t="str">
        <f t="shared" si="1"/>
        <v/>
      </c>
      <c r="N16" s="50" t="str">
        <f t="shared" si="11"/>
        <v/>
      </c>
      <c r="O16" s="83" t="str">
        <f t="shared" si="2"/>
        <v/>
      </c>
      <c r="P16" s="52" t="str">
        <f t="shared" si="3"/>
        <v/>
      </c>
      <c r="Q16" s="29"/>
      <c r="R16" s="62" t="str">
        <f t="shared" si="4"/>
        <v/>
      </c>
      <c r="S16" s="83" t="str">
        <f t="shared" si="5"/>
        <v/>
      </c>
      <c r="T16" s="52" t="str">
        <f t="shared" si="6"/>
        <v/>
      </c>
      <c r="U16" s="54"/>
      <c r="V16" s="65" t="s">
        <v>65</v>
      </c>
      <c r="W16" s="67">
        <v>9.35</v>
      </c>
      <c r="X16" s="15"/>
      <c r="Y16" s="92" t="s">
        <v>65</v>
      </c>
      <c r="Z16" s="92" t="s">
        <v>56</v>
      </c>
      <c r="AA16" s="93" t="s">
        <v>65</v>
      </c>
      <c r="AB16" s="93" t="s">
        <v>56</v>
      </c>
      <c r="AC16" s="94" t="s">
        <v>65</v>
      </c>
      <c r="AD16" s="94" t="s">
        <v>56</v>
      </c>
      <c r="AE16" s="95" t="s">
        <v>65</v>
      </c>
      <c r="AF16" s="95" t="s">
        <v>56</v>
      </c>
      <c r="AG16" s="23"/>
    </row>
    <row r="17" spans="1:33" s="37" customFormat="1" ht="15.5" x14ac:dyDescent="0.35">
      <c r="A17" s="17"/>
      <c r="B17" s="17"/>
      <c r="C17" s="13"/>
      <c r="D17" s="30"/>
      <c r="E17" s="63" t="str">
        <f t="shared" si="0"/>
        <v/>
      </c>
      <c r="F17" s="64" t="str">
        <f t="shared" si="7"/>
        <v/>
      </c>
      <c r="G17" s="64" t="str">
        <f t="shared" si="8"/>
        <v/>
      </c>
      <c r="H17" s="64" t="str">
        <f t="shared" si="9"/>
        <v/>
      </c>
      <c r="I17" s="51" t="str">
        <f t="shared" si="10"/>
        <v/>
      </c>
      <c r="J17" s="29"/>
      <c r="K17" s="29"/>
      <c r="L17" s="29"/>
      <c r="M17" s="49" t="str">
        <f t="shared" si="1"/>
        <v/>
      </c>
      <c r="N17" s="50" t="str">
        <f t="shared" si="11"/>
        <v/>
      </c>
      <c r="O17" s="83" t="str">
        <f t="shared" si="2"/>
        <v/>
      </c>
      <c r="P17" s="52" t="str">
        <f t="shared" si="3"/>
        <v/>
      </c>
      <c r="Q17" s="29"/>
      <c r="R17" s="62" t="str">
        <f t="shared" si="4"/>
        <v/>
      </c>
      <c r="S17" s="83" t="str">
        <f t="shared" si="5"/>
        <v/>
      </c>
      <c r="T17" s="52" t="str">
        <f t="shared" si="6"/>
        <v/>
      </c>
      <c r="U17" s="54"/>
      <c r="V17" s="65" t="s">
        <v>66</v>
      </c>
      <c r="W17" s="67">
        <v>10.42</v>
      </c>
      <c r="X17" s="15"/>
      <c r="Y17" s="46" t="s">
        <v>66</v>
      </c>
      <c r="Z17" s="46" t="s">
        <v>56</v>
      </c>
      <c r="AA17" s="96" t="s">
        <v>66</v>
      </c>
      <c r="AB17" s="96" t="s">
        <v>56</v>
      </c>
      <c r="AC17" s="97" t="s">
        <v>66</v>
      </c>
      <c r="AD17" s="97" t="s">
        <v>56</v>
      </c>
      <c r="AE17" s="98" t="s">
        <v>66</v>
      </c>
      <c r="AF17" s="98" t="s">
        <v>56</v>
      </c>
      <c r="AG17" s="23"/>
    </row>
    <row r="18" spans="1:33" s="37" customFormat="1" ht="15.5" x14ac:dyDescent="0.35">
      <c r="A18" s="17"/>
      <c r="B18" s="17"/>
      <c r="C18" s="13"/>
      <c r="D18" s="30"/>
      <c r="E18" s="63" t="str">
        <f t="shared" si="0"/>
        <v/>
      </c>
      <c r="F18" s="64" t="str">
        <f t="shared" si="7"/>
        <v/>
      </c>
      <c r="G18" s="64" t="str">
        <f t="shared" si="8"/>
        <v/>
      </c>
      <c r="H18" s="64" t="str">
        <f t="shared" si="9"/>
        <v/>
      </c>
      <c r="I18" s="51" t="str">
        <f t="shared" si="10"/>
        <v/>
      </c>
      <c r="J18" s="29"/>
      <c r="K18" s="29"/>
      <c r="L18" s="29"/>
      <c r="M18" s="49" t="str">
        <f t="shared" si="1"/>
        <v/>
      </c>
      <c r="N18" s="50" t="str">
        <f t="shared" si="11"/>
        <v/>
      </c>
      <c r="O18" s="83" t="str">
        <f t="shared" si="2"/>
        <v/>
      </c>
      <c r="P18" s="52" t="str">
        <f t="shared" si="3"/>
        <v/>
      </c>
      <c r="Q18" s="29"/>
      <c r="R18" s="62" t="str">
        <f t="shared" si="4"/>
        <v/>
      </c>
      <c r="S18" s="83" t="str">
        <f t="shared" si="5"/>
        <v/>
      </c>
      <c r="T18" s="52" t="str">
        <f t="shared" si="6"/>
        <v/>
      </c>
      <c r="U18" s="54"/>
      <c r="V18" s="65" t="s">
        <v>67</v>
      </c>
      <c r="W18" s="67">
        <v>11.64</v>
      </c>
      <c r="X18" s="15"/>
      <c r="Y18" s="92" t="s">
        <v>67</v>
      </c>
      <c r="Z18" s="92" t="s">
        <v>50</v>
      </c>
      <c r="AA18" s="93" t="s">
        <v>67</v>
      </c>
      <c r="AB18" s="93" t="s">
        <v>50</v>
      </c>
      <c r="AC18" s="94" t="s">
        <v>67</v>
      </c>
      <c r="AD18" s="94" t="s">
        <v>50</v>
      </c>
      <c r="AE18" s="95" t="s">
        <v>67</v>
      </c>
      <c r="AF18" s="95" t="s">
        <v>50</v>
      </c>
      <c r="AG18" s="23"/>
    </row>
    <row r="19" spans="1:33" s="37" customFormat="1" ht="15.5" x14ac:dyDescent="0.35">
      <c r="A19" s="17"/>
      <c r="B19" s="17"/>
      <c r="C19" s="13"/>
      <c r="D19" s="30"/>
      <c r="E19" s="63" t="str">
        <f t="shared" si="0"/>
        <v/>
      </c>
      <c r="F19" s="64" t="str">
        <f t="shared" si="7"/>
        <v/>
      </c>
      <c r="G19" s="64" t="str">
        <f t="shared" si="8"/>
        <v/>
      </c>
      <c r="H19" s="64" t="str">
        <f t="shared" si="9"/>
        <v/>
      </c>
      <c r="I19" s="51" t="str">
        <f t="shared" si="10"/>
        <v/>
      </c>
      <c r="J19" s="29"/>
      <c r="K19" s="29"/>
      <c r="L19" s="29"/>
      <c r="M19" s="49" t="str">
        <f t="shared" si="1"/>
        <v/>
      </c>
      <c r="N19" s="50" t="str">
        <f t="shared" si="11"/>
        <v/>
      </c>
      <c r="O19" s="83" t="str">
        <f t="shared" si="2"/>
        <v/>
      </c>
      <c r="P19" s="52" t="str">
        <f t="shared" si="3"/>
        <v/>
      </c>
      <c r="Q19" s="29"/>
      <c r="R19" s="62" t="str">
        <f t="shared" si="4"/>
        <v/>
      </c>
      <c r="S19" s="83" t="str">
        <f t="shared" si="5"/>
        <v/>
      </c>
      <c r="T19" s="52" t="str">
        <f t="shared" si="6"/>
        <v/>
      </c>
      <c r="U19" s="54"/>
      <c r="V19" s="65" t="s">
        <v>68</v>
      </c>
      <c r="W19" s="67">
        <v>10.85</v>
      </c>
      <c r="X19" s="15"/>
      <c r="Y19" s="46" t="s">
        <v>68</v>
      </c>
      <c r="Z19" s="46" t="s">
        <v>50</v>
      </c>
      <c r="AA19" s="96" t="s">
        <v>68</v>
      </c>
      <c r="AB19" s="96" t="s">
        <v>50</v>
      </c>
      <c r="AC19" s="97" t="s">
        <v>68</v>
      </c>
      <c r="AD19" s="97" t="s">
        <v>50</v>
      </c>
      <c r="AE19" s="98" t="s">
        <v>68</v>
      </c>
      <c r="AF19" s="98" t="s">
        <v>50</v>
      </c>
      <c r="AG19" s="23"/>
    </row>
    <row r="20" spans="1:33" s="37" customFormat="1" ht="15.5" x14ac:dyDescent="0.35">
      <c r="A20" s="17"/>
      <c r="B20" s="17"/>
      <c r="C20" s="13"/>
      <c r="D20" s="30"/>
      <c r="E20" s="63" t="str">
        <f t="shared" si="0"/>
        <v/>
      </c>
      <c r="F20" s="64" t="str">
        <f t="shared" si="7"/>
        <v/>
      </c>
      <c r="G20" s="64" t="str">
        <f t="shared" si="8"/>
        <v/>
      </c>
      <c r="H20" s="64" t="str">
        <f t="shared" si="9"/>
        <v/>
      </c>
      <c r="I20" s="51" t="str">
        <f t="shared" si="10"/>
        <v/>
      </c>
      <c r="J20" s="29"/>
      <c r="K20" s="29"/>
      <c r="L20" s="29"/>
      <c r="M20" s="49" t="str">
        <f t="shared" si="1"/>
        <v/>
      </c>
      <c r="N20" s="50" t="str">
        <f t="shared" si="11"/>
        <v/>
      </c>
      <c r="O20" s="83" t="str">
        <f t="shared" si="2"/>
        <v/>
      </c>
      <c r="P20" s="52" t="str">
        <f t="shared" si="3"/>
        <v/>
      </c>
      <c r="Q20" s="29"/>
      <c r="R20" s="62" t="str">
        <f t="shared" si="4"/>
        <v/>
      </c>
      <c r="S20" s="83" t="str">
        <f t="shared" si="5"/>
        <v/>
      </c>
      <c r="T20" s="52" t="str">
        <f t="shared" si="6"/>
        <v/>
      </c>
      <c r="U20" s="54"/>
      <c r="V20" s="65" t="s">
        <v>69</v>
      </c>
      <c r="W20" s="67">
        <v>13.14</v>
      </c>
      <c r="X20" s="15"/>
      <c r="Y20" s="92" t="s">
        <v>69</v>
      </c>
      <c r="Z20" s="92" t="s">
        <v>50</v>
      </c>
      <c r="AA20" s="93" t="s">
        <v>69</v>
      </c>
      <c r="AB20" s="93" t="s">
        <v>50</v>
      </c>
      <c r="AC20" s="94" t="s">
        <v>69</v>
      </c>
      <c r="AD20" s="94" t="s">
        <v>50</v>
      </c>
      <c r="AE20" s="95" t="s">
        <v>69</v>
      </c>
      <c r="AF20" s="95" t="s">
        <v>50</v>
      </c>
      <c r="AG20" s="23"/>
    </row>
    <row r="21" spans="1:33" s="37" customFormat="1" ht="15.5" x14ac:dyDescent="0.35">
      <c r="A21" s="17"/>
      <c r="B21" s="17"/>
      <c r="C21" s="13"/>
      <c r="D21" s="30"/>
      <c r="E21" s="63" t="str">
        <f t="shared" si="0"/>
        <v/>
      </c>
      <c r="F21" s="64" t="str">
        <f t="shared" si="7"/>
        <v/>
      </c>
      <c r="G21" s="64" t="str">
        <f t="shared" si="8"/>
        <v/>
      </c>
      <c r="H21" s="64" t="str">
        <f t="shared" si="9"/>
        <v/>
      </c>
      <c r="I21" s="51" t="str">
        <f t="shared" si="10"/>
        <v/>
      </c>
      <c r="J21" s="29"/>
      <c r="K21" s="29"/>
      <c r="L21" s="29"/>
      <c r="M21" s="49" t="str">
        <f t="shared" si="1"/>
        <v/>
      </c>
      <c r="N21" s="50" t="str">
        <f t="shared" si="11"/>
        <v/>
      </c>
      <c r="O21" s="83" t="str">
        <f t="shared" si="2"/>
        <v/>
      </c>
      <c r="P21" s="52" t="str">
        <f t="shared" si="3"/>
        <v/>
      </c>
      <c r="Q21" s="29"/>
      <c r="R21" s="62" t="str">
        <f t="shared" si="4"/>
        <v/>
      </c>
      <c r="S21" s="83" t="str">
        <f t="shared" si="5"/>
        <v/>
      </c>
      <c r="T21" s="52" t="str">
        <f t="shared" si="6"/>
        <v/>
      </c>
      <c r="U21" s="54"/>
      <c r="V21" s="65" t="s">
        <v>70</v>
      </c>
      <c r="W21" s="67">
        <v>8.74</v>
      </c>
      <c r="X21" s="15"/>
      <c r="Y21" s="46" t="s">
        <v>70</v>
      </c>
      <c r="Z21" s="46" t="s">
        <v>50</v>
      </c>
      <c r="AA21" s="96" t="s">
        <v>70</v>
      </c>
      <c r="AB21" s="96" t="s">
        <v>50</v>
      </c>
      <c r="AC21" s="97" t="s">
        <v>70</v>
      </c>
      <c r="AD21" s="97" t="s">
        <v>50</v>
      </c>
      <c r="AE21" s="98" t="s">
        <v>70</v>
      </c>
      <c r="AF21" s="98" t="s">
        <v>50</v>
      </c>
      <c r="AG21" s="23"/>
    </row>
    <row r="22" spans="1:33" s="37" customFormat="1" ht="15.5" x14ac:dyDescent="0.35">
      <c r="A22" s="17"/>
      <c r="B22" s="17"/>
      <c r="C22" s="13"/>
      <c r="D22" s="30"/>
      <c r="E22" s="63" t="str">
        <f t="shared" si="0"/>
        <v/>
      </c>
      <c r="F22" s="64" t="str">
        <f t="shared" si="7"/>
        <v/>
      </c>
      <c r="G22" s="64" t="str">
        <f t="shared" si="8"/>
        <v/>
      </c>
      <c r="H22" s="64" t="str">
        <f t="shared" si="9"/>
        <v/>
      </c>
      <c r="I22" s="51" t="str">
        <f t="shared" si="10"/>
        <v/>
      </c>
      <c r="J22" s="29"/>
      <c r="K22" s="29"/>
      <c r="L22" s="29"/>
      <c r="M22" s="49" t="str">
        <f t="shared" si="1"/>
        <v/>
      </c>
      <c r="N22" s="50" t="str">
        <f t="shared" si="11"/>
        <v/>
      </c>
      <c r="O22" s="83" t="str">
        <f t="shared" si="2"/>
        <v/>
      </c>
      <c r="P22" s="52" t="str">
        <f t="shared" si="3"/>
        <v/>
      </c>
      <c r="Q22" s="29"/>
      <c r="R22" s="62" t="str">
        <f t="shared" si="4"/>
        <v/>
      </c>
      <c r="S22" s="83" t="str">
        <f t="shared" si="5"/>
        <v/>
      </c>
      <c r="T22" s="52" t="str">
        <f t="shared" si="6"/>
        <v/>
      </c>
      <c r="U22" s="54"/>
      <c r="V22" s="65" t="s">
        <v>71</v>
      </c>
      <c r="W22" s="67">
        <v>13.32</v>
      </c>
      <c r="X22" s="15"/>
      <c r="Y22" s="92" t="s">
        <v>71</v>
      </c>
      <c r="Z22" s="92" t="s">
        <v>50</v>
      </c>
      <c r="AA22" s="93" t="s">
        <v>71</v>
      </c>
      <c r="AB22" s="93" t="s">
        <v>50</v>
      </c>
      <c r="AC22" s="94" t="s">
        <v>71</v>
      </c>
      <c r="AD22" s="94" t="s">
        <v>50</v>
      </c>
      <c r="AE22" s="95" t="s">
        <v>71</v>
      </c>
      <c r="AF22" s="95" t="s">
        <v>50</v>
      </c>
      <c r="AG22" s="23"/>
    </row>
    <row r="23" spans="1:33" s="37" customFormat="1" ht="16.5" customHeight="1" x14ac:dyDescent="0.35">
      <c r="A23" s="17"/>
      <c r="B23" s="17"/>
      <c r="C23" s="13"/>
      <c r="D23" s="30"/>
      <c r="E23" s="63" t="str">
        <f t="shared" si="0"/>
        <v/>
      </c>
      <c r="F23" s="64" t="str">
        <f t="shared" si="7"/>
        <v/>
      </c>
      <c r="G23" s="64" t="str">
        <f t="shared" si="8"/>
        <v/>
      </c>
      <c r="H23" s="64" t="str">
        <f t="shared" si="9"/>
        <v/>
      </c>
      <c r="I23" s="51" t="str">
        <f t="shared" si="10"/>
        <v/>
      </c>
      <c r="J23" s="29"/>
      <c r="K23" s="29"/>
      <c r="L23" s="29"/>
      <c r="M23" s="49" t="str">
        <f t="shared" si="1"/>
        <v/>
      </c>
      <c r="N23" s="50" t="str">
        <f t="shared" si="11"/>
        <v/>
      </c>
      <c r="O23" s="83" t="str">
        <f t="shared" si="2"/>
        <v/>
      </c>
      <c r="P23" s="52" t="str">
        <f t="shared" si="3"/>
        <v/>
      </c>
      <c r="Q23" s="29"/>
      <c r="R23" s="62" t="str">
        <f t="shared" si="4"/>
        <v/>
      </c>
      <c r="S23" s="83" t="str">
        <f t="shared" si="5"/>
        <v/>
      </c>
      <c r="T23" s="52" t="str">
        <f t="shared" si="6"/>
        <v/>
      </c>
      <c r="U23" s="54"/>
      <c r="V23" s="99" t="s">
        <v>72</v>
      </c>
      <c r="W23" s="99" t="s">
        <v>73</v>
      </c>
      <c r="X23" s="15"/>
      <c r="Y23" s="46" t="s">
        <v>72</v>
      </c>
      <c r="Z23" s="46" t="s">
        <v>73</v>
      </c>
      <c r="AA23" s="96" t="s">
        <v>72</v>
      </c>
      <c r="AB23" s="96" t="s">
        <v>73</v>
      </c>
      <c r="AC23" s="97" t="s">
        <v>72</v>
      </c>
      <c r="AD23" s="97" t="s">
        <v>73</v>
      </c>
      <c r="AE23" s="98" t="s">
        <v>72</v>
      </c>
      <c r="AF23" s="98" t="s">
        <v>73</v>
      </c>
      <c r="AG23" s="23"/>
    </row>
    <row r="24" spans="1:33" s="37" customFormat="1" ht="15.5" x14ac:dyDescent="0.35">
      <c r="A24" s="17"/>
      <c r="B24" s="17"/>
      <c r="C24" s="13"/>
      <c r="D24" s="26"/>
      <c r="E24" s="63" t="str">
        <f t="shared" si="0"/>
        <v/>
      </c>
      <c r="F24" s="64" t="str">
        <f t="shared" si="7"/>
        <v/>
      </c>
      <c r="G24" s="64" t="str">
        <f t="shared" si="8"/>
        <v/>
      </c>
      <c r="H24" s="64" t="str">
        <f t="shared" si="9"/>
        <v/>
      </c>
      <c r="I24" s="51" t="str">
        <f t="shared" si="10"/>
        <v/>
      </c>
      <c r="J24" s="29"/>
      <c r="K24" s="29"/>
      <c r="L24" s="29"/>
      <c r="M24" s="49" t="str">
        <f t="shared" si="1"/>
        <v/>
      </c>
      <c r="N24" s="50" t="str">
        <f t="shared" si="11"/>
        <v/>
      </c>
      <c r="O24" s="83" t="str">
        <f t="shared" si="2"/>
        <v/>
      </c>
      <c r="P24" s="52" t="str">
        <f t="shared" si="3"/>
        <v/>
      </c>
      <c r="Q24" s="29"/>
      <c r="R24" s="62" t="str">
        <f t="shared" si="4"/>
        <v/>
      </c>
      <c r="S24" s="83" t="str">
        <f t="shared" si="5"/>
        <v/>
      </c>
      <c r="T24" s="52" t="str">
        <f t="shared" si="6"/>
        <v/>
      </c>
      <c r="U24" s="54"/>
      <c r="V24" s="65" t="s">
        <v>74</v>
      </c>
      <c r="W24" s="67">
        <v>8.77</v>
      </c>
      <c r="X24" s="15"/>
      <c r="Y24" s="92" t="s">
        <v>74</v>
      </c>
      <c r="Z24" s="92" t="s">
        <v>56</v>
      </c>
      <c r="AA24" s="93" t="s">
        <v>74</v>
      </c>
      <c r="AB24" s="93" t="s">
        <v>56</v>
      </c>
      <c r="AC24" s="94" t="s">
        <v>74</v>
      </c>
      <c r="AD24" s="94" t="s">
        <v>56</v>
      </c>
      <c r="AE24" s="95" t="s">
        <v>74</v>
      </c>
      <c r="AF24" s="95" t="s">
        <v>56</v>
      </c>
      <c r="AG24" s="23"/>
    </row>
    <row r="25" spans="1:33" s="37" customFormat="1" ht="15.5" x14ac:dyDescent="0.35">
      <c r="A25" s="17"/>
      <c r="B25" s="17"/>
      <c r="C25" s="13"/>
      <c r="D25" s="26"/>
      <c r="E25" s="63" t="str">
        <f t="shared" si="0"/>
        <v/>
      </c>
      <c r="F25" s="64" t="str">
        <f t="shared" si="7"/>
        <v/>
      </c>
      <c r="G25" s="64" t="str">
        <f t="shared" si="8"/>
        <v/>
      </c>
      <c r="H25" s="64" t="str">
        <f t="shared" si="9"/>
        <v/>
      </c>
      <c r="I25" s="51" t="str">
        <f t="shared" si="10"/>
        <v/>
      </c>
      <c r="J25" s="29"/>
      <c r="K25" s="29"/>
      <c r="L25" s="29"/>
      <c r="M25" s="49" t="str">
        <f t="shared" si="1"/>
        <v/>
      </c>
      <c r="N25" s="50" t="str">
        <f t="shared" si="11"/>
        <v/>
      </c>
      <c r="O25" s="83" t="str">
        <f t="shared" si="2"/>
        <v/>
      </c>
      <c r="P25" s="52" t="str">
        <f t="shared" si="3"/>
        <v/>
      </c>
      <c r="Q25" s="29"/>
      <c r="R25" s="62" t="str">
        <f t="shared" si="4"/>
        <v/>
      </c>
      <c r="S25" s="83" t="str">
        <f t="shared" si="5"/>
        <v/>
      </c>
      <c r="T25" s="52" t="str">
        <f t="shared" si="6"/>
        <v/>
      </c>
      <c r="U25" s="54"/>
      <c r="V25" s="65" t="s">
        <v>75</v>
      </c>
      <c r="W25" s="67">
        <v>5.88</v>
      </c>
      <c r="X25" s="15"/>
      <c r="Y25" s="46" t="s">
        <v>75</v>
      </c>
      <c r="Z25" s="46" t="s">
        <v>56</v>
      </c>
      <c r="AA25" s="96" t="s">
        <v>75</v>
      </c>
      <c r="AB25" s="96" t="s">
        <v>56</v>
      </c>
      <c r="AC25" s="97" t="s">
        <v>75</v>
      </c>
      <c r="AD25" s="97" t="s">
        <v>56</v>
      </c>
      <c r="AE25" s="98" t="s">
        <v>75</v>
      </c>
      <c r="AF25" s="98" t="s">
        <v>56</v>
      </c>
      <c r="AG25" s="23"/>
    </row>
    <row r="26" spans="1:33" s="37" customFormat="1" ht="15.5" x14ac:dyDescent="0.35">
      <c r="A26" s="17"/>
      <c r="B26" s="17"/>
      <c r="C26" s="13"/>
      <c r="D26" s="30"/>
      <c r="E26" s="63" t="str">
        <f t="shared" si="0"/>
        <v/>
      </c>
      <c r="F26" s="64" t="str">
        <f t="shared" si="7"/>
        <v/>
      </c>
      <c r="G26" s="64" t="str">
        <f t="shared" si="8"/>
        <v/>
      </c>
      <c r="H26" s="64" t="str">
        <f t="shared" si="9"/>
        <v/>
      </c>
      <c r="I26" s="51" t="str">
        <f t="shared" si="10"/>
        <v/>
      </c>
      <c r="J26" s="29"/>
      <c r="K26" s="29"/>
      <c r="L26" s="29"/>
      <c r="M26" s="49" t="str">
        <f t="shared" si="1"/>
        <v/>
      </c>
      <c r="N26" s="50" t="str">
        <f t="shared" si="11"/>
        <v/>
      </c>
      <c r="O26" s="83" t="str">
        <f t="shared" si="2"/>
        <v/>
      </c>
      <c r="P26" s="52" t="str">
        <f t="shared" si="3"/>
        <v/>
      </c>
      <c r="Q26" s="29"/>
      <c r="R26" s="62" t="str">
        <f t="shared" si="4"/>
        <v/>
      </c>
      <c r="S26" s="83" t="str">
        <f t="shared" si="5"/>
        <v/>
      </c>
      <c r="T26" s="52" t="str">
        <f t="shared" si="6"/>
        <v/>
      </c>
      <c r="U26" s="54"/>
      <c r="V26" s="65" t="s">
        <v>76</v>
      </c>
      <c r="W26" s="67">
        <v>8.19</v>
      </c>
      <c r="X26" s="15"/>
      <c r="Y26" s="92" t="s">
        <v>76</v>
      </c>
      <c r="Z26" s="92" t="s">
        <v>56</v>
      </c>
      <c r="AA26" s="93" t="s">
        <v>76</v>
      </c>
      <c r="AB26" s="93" t="s">
        <v>56</v>
      </c>
      <c r="AC26" s="94" t="s">
        <v>76</v>
      </c>
      <c r="AD26" s="94" t="s">
        <v>56</v>
      </c>
      <c r="AE26" s="95" t="s">
        <v>76</v>
      </c>
      <c r="AF26" s="95" t="s">
        <v>56</v>
      </c>
      <c r="AG26" s="23"/>
    </row>
    <row r="27" spans="1:33" s="37" customFormat="1" ht="15.5" x14ac:dyDescent="0.35">
      <c r="A27" s="17"/>
      <c r="B27" s="17"/>
      <c r="C27" s="13"/>
      <c r="D27" s="26"/>
      <c r="E27" s="63" t="str">
        <f t="shared" si="0"/>
        <v/>
      </c>
      <c r="F27" s="64" t="str">
        <f t="shared" si="7"/>
        <v/>
      </c>
      <c r="G27" s="64" t="str">
        <f t="shared" si="8"/>
        <v/>
      </c>
      <c r="H27" s="64" t="str">
        <f t="shared" si="9"/>
        <v/>
      </c>
      <c r="I27" s="51" t="str">
        <f t="shared" si="10"/>
        <v/>
      </c>
      <c r="J27" s="29"/>
      <c r="K27" s="29"/>
      <c r="L27" s="29"/>
      <c r="M27" s="49" t="str">
        <f t="shared" si="1"/>
        <v/>
      </c>
      <c r="N27" s="50" t="str">
        <f t="shared" si="11"/>
        <v/>
      </c>
      <c r="O27" s="83" t="str">
        <f t="shared" si="2"/>
        <v/>
      </c>
      <c r="P27" s="52" t="str">
        <f t="shared" si="3"/>
        <v/>
      </c>
      <c r="Q27" s="29"/>
      <c r="R27" s="62" t="str">
        <f t="shared" si="4"/>
        <v/>
      </c>
      <c r="S27" s="83" t="str">
        <f t="shared" si="5"/>
        <v/>
      </c>
      <c r="T27" s="52" t="str">
        <f t="shared" si="6"/>
        <v/>
      </c>
      <c r="U27" s="54"/>
      <c r="V27" s="65" t="s">
        <v>77</v>
      </c>
      <c r="W27" s="67">
        <v>9.06</v>
      </c>
      <c r="X27" s="15"/>
      <c r="Y27" s="46" t="s">
        <v>77</v>
      </c>
      <c r="Z27" s="46" t="s">
        <v>56</v>
      </c>
      <c r="AA27" s="96" t="s">
        <v>77</v>
      </c>
      <c r="AB27" s="96" t="s">
        <v>56</v>
      </c>
      <c r="AC27" s="97" t="s">
        <v>77</v>
      </c>
      <c r="AD27" s="97" t="s">
        <v>56</v>
      </c>
      <c r="AE27" s="98" t="s">
        <v>77</v>
      </c>
      <c r="AF27" s="98" t="s">
        <v>56</v>
      </c>
      <c r="AG27" s="23"/>
    </row>
    <row r="28" spans="1:33" s="37" customFormat="1" ht="15.5" x14ac:dyDescent="0.35">
      <c r="A28" s="17"/>
      <c r="B28" s="17"/>
      <c r="C28" s="13"/>
      <c r="D28" s="27"/>
      <c r="E28" s="63" t="str">
        <f t="shared" si="0"/>
        <v/>
      </c>
      <c r="F28" s="64" t="str">
        <f t="shared" si="7"/>
        <v/>
      </c>
      <c r="G28" s="64" t="str">
        <f t="shared" si="8"/>
        <v/>
      </c>
      <c r="H28" s="64" t="str">
        <f t="shared" si="9"/>
        <v/>
      </c>
      <c r="I28" s="51" t="str">
        <f t="shared" si="10"/>
        <v/>
      </c>
      <c r="J28" s="29"/>
      <c r="K28" s="29"/>
      <c r="L28" s="29"/>
      <c r="M28" s="49" t="str">
        <f t="shared" si="1"/>
        <v/>
      </c>
      <c r="N28" s="50" t="str">
        <f t="shared" si="11"/>
        <v/>
      </c>
      <c r="O28" s="83" t="str">
        <f t="shared" si="2"/>
        <v/>
      </c>
      <c r="P28" s="52" t="str">
        <f t="shared" si="3"/>
        <v/>
      </c>
      <c r="Q28" s="29"/>
      <c r="R28" s="62" t="str">
        <f t="shared" si="4"/>
        <v/>
      </c>
      <c r="S28" s="83" t="str">
        <f t="shared" si="5"/>
        <v/>
      </c>
      <c r="T28" s="52" t="str">
        <f t="shared" si="6"/>
        <v/>
      </c>
      <c r="U28" s="54"/>
      <c r="V28" s="65" t="s">
        <v>78</v>
      </c>
      <c r="W28" s="67">
        <v>9.9499999999999993</v>
      </c>
      <c r="X28" s="15"/>
      <c r="Y28" s="92" t="s">
        <v>78</v>
      </c>
      <c r="Z28" s="92" t="s">
        <v>56</v>
      </c>
      <c r="AA28" s="93" t="s">
        <v>78</v>
      </c>
      <c r="AB28" s="93" t="s">
        <v>56</v>
      </c>
      <c r="AC28" s="94" t="s">
        <v>78</v>
      </c>
      <c r="AD28" s="94" t="s">
        <v>56</v>
      </c>
      <c r="AE28" s="95" t="s">
        <v>78</v>
      </c>
      <c r="AF28" s="95" t="s">
        <v>56</v>
      </c>
      <c r="AG28" s="23"/>
    </row>
    <row r="29" spans="1:33" s="37" customFormat="1" ht="15.5" x14ac:dyDescent="0.35">
      <c r="A29" s="17"/>
      <c r="B29" s="17"/>
      <c r="C29" s="13"/>
      <c r="D29" s="27"/>
      <c r="E29" s="63" t="str">
        <f t="shared" si="0"/>
        <v/>
      </c>
      <c r="F29" s="64" t="str">
        <f t="shared" si="7"/>
        <v/>
      </c>
      <c r="G29" s="64" t="str">
        <f t="shared" si="8"/>
        <v/>
      </c>
      <c r="H29" s="64" t="str">
        <f t="shared" si="9"/>
        <v/>
      </c>
      <c r="I29" s="51" t="str">
        <f t="shared" si="10"/>
        <v/>
      </c>
      <c r="J29" s="29"/>
      <c r="K29" s="29"/>
      <c r="L29" s="29"/>
      <c r="M29" s="49" t="str">
        <f t="shared" si="1"/>
        <v/>
      </c>
      <c r="N29" s="50" t="str">
        <f t="shared" si="11"/>
        <v/>
      </c>
      <c r="O29" s="83" t="str">
        <f t="shared" si="2"/>
        <v/>
      </c>
      <c r="P29" s="52" t="str">
        <f t="shared" si="3"/>
        <v/>
      </c>
      <c r="Q29" s="29"/>
      <c r="R29" s="62" t="str">
        <f t="shared" si="4"/>
        <v/>
      </c>
      <c r="S29" s="83" t="str">
        <f t="shared" si="5"/>
        <v/>
      </c>
      <c r="T29" s="52" t="str">
        <f t="shared" si="6"/>
        <v/>
      </c>
      <c r="U29" s="54"/>
      <c r="V29" s="65" t="s">
        <v>79</v>
      </c>
      <c r="W29" s="67">
        <v>11.16</v>
      </c>
      <c r="X29" s="15"/>
      <c r="Y29" s="46" t="s">
        <v>79</v>
      </c>
      <c r="Z29" s="46" t="s">
        <v>56</v>
      </c>
      <c r="AA29" s="96" t="s">
        <v>79</v>
      </c>
      <c r="AB29" s="96" t="s">
        <v>56</v>
      </c>
      <c r="AC29" s="97" t="s">
        <v>79</v>
      </c>
      <c r="AD29" s="97" t="s">
        <v>56</v>
      </c>
      <c r="AE29" s="98" t="s">
        <v>79</v>
      </c>
      <c r="AF29" s="98" t="s">
        <v>56</v>
      </c>
      <c r="AG29" s="23"/>
    </row>
    <row r="30" spans="1:33" s="37" customFormat="1" ht="15.5" x14ac:dyDescent="0.35">
      <c r="A30" s="17"/>
      <c r="B30" s="17"/>
      <c r="C30" s="13"/>
      <c r="D30" s="27"/>
      <c r="E30" s="63" t="str">
        <f t="shared" si="0"/>
        <v/>
      </c>
      <c r="F30" s="64" t="str">
        <f t="shared" si="7"/>
        <v/>
      </c>
      <c r="G30" s="64" t="str">
        <f t="shared" si="8"/>
        <v/>
      </c>
      <c r="H30" s="64" t="str">
        <f t="shared" si="9"/>
        <v/>
      </c>
      <c r="I30" s="51" t="str">
        <f t="shared" si="10"/>
        <v/>
      </c>
      <c r="J30" s="29"/>
      <c r="K30" s="29"/>
      <c r="L30" s="29"/>
      <c r="M30" s="49" t="str">
        <f t="shared" si="1"/>
        <v/>
      </c>
      <c r="N30" s="50" t="str">
        <f t="shared" si="11"/>
        <v/>
      </c>
      <c r="O30" s="83" t="str">
        <f t="shared" si="2"/>
        <v/>
      </c>
      <c r="P30" s="52" t="str">
        <f t="shared" si="3"/>
        <v/>
      </c>
      <c r="Q30" s="29"/>
      <c r="R30" s="62" t="str">
        <f t="shared" si="4"/>
        <v/>
      </c>
      <c r="S30" s="83" t="str">
        <f t="shared" si="5"/>
        <v/>
      </c>
      <c r="T30" s="52" t="str">
        <f t="shared" si="6"/>
        <v/>
      </c>
      <c r="U30" s="54"/>
      <c r="V30" s="65" t="s">
        <v>80</v>
      </c>
      <c r="W30" s="67">
        <v>11.09</v>
      </c>
      <c r="X30" s="15"/>
      <c r="Y30" s="92" t="s">
        <v>80</v>
      </c>
      <c r="Z30" s="92" t="s">
        <v>50</v>
      </c>
      <c r="AA30" s="93" t="s">
        <v>80</v>
      </c>
      <c r="AB30" s="93" t="s">
        <v>50</v>
      </c>
      <c r="AC30" s="94" t="s">
        <v>80</v>
      </c>
      <c r="AD30" s="94" t="s">
        <v>50</v>
      </c>
      <c r="AE30" s="95" t="s">
        <v>80</v>
      </c>
      <c r="AF30" s="95" t="s">
        <v>50</v>
      </c>
      <c r="AG30" s="23"/>
    </row>
    <row r="31" spans="1:33" s="37" customFormat="1" ht="15.5" x14ac:dyDescent="0.35">
      <c r="A31" s="17"/>
      <c r="B31" s="17"/>
      <c r="C31" s="13"/>
      <c r="D31" s="27"/>
      <c r="E31" s="63" t="str">
        <f t="shared" si="0"/>
        <v/>
      </c>
      <c r="F31" s="64" t="str">
        <f t="shared" si="7"/>
        <v/>
      </c>
      <c r="G31" s="64" t="str">
        <f t="shared" si="8"/>
        <v/>
      </c>
      <c r="H31" s="64" t="str">
        <f t="shared" si="9"/>
        <v/>
      </c>
      <c r="I31" s="51" t="str">
        <f t="shared" si="10"/>
        <v/>
      </c>
      <c r="J31" s="29"/>
      <c r="K31" s="29"/>
      <c r="L31" s="29"/>
      <c r="M31" s="49" t="str">
        <f t="shared" si="1"/>
        <v/>
      </c>
      <c r="N31" s="50" t="str">
        <f t="shared" si="11"/>
        <v/>
      </c>
      <c r="O31" s="83" t="str">
        <f t="shared" si="2"/>
        <v/>
      </c>
      <c r="P31" s="52" t="str">
        <f t="shared" si="3"/>
        <v/>
      </c>
      <c r="Q31" s="29"/>
      <c r="R31" s="62" t="str">
        <f t="shared" si="4"/>
        <v/>
      </c>
      <c r="S31" s="83" t="str">
        <f t="shared" si="5"/>
        <v/>
      </c>
      <c r="T31" s="52" t="str">
        <f t="shared" si="6"/>
        <v/>
      </c>
      <c r="U31" s="54"/>
      <c r="V31" s="65" t="s">
        <v>81</v>
      </c>
      <c r="W31" s="67">
        <v>10.06</v>
      </c>
      <c r="X31" s="15"/>
      <c r="Y31" s="46" t="s">
        <v>81</v>
      </c>
      <c r="Z31" s="46" t="s">
        <v>50</v>
      </c>
      <c r="AA31" s="96" t="s">
        <v>81</v>
      </c>
      <c r="AB31" s="96" t="s">
        <v>50</v>
      </c>
      <c r="AC31" s="97" t="s">
        <v>81</v>
      </c>
      <c r="AD31" s="97" t="s">
        <v>50</v>
      </c>
      <c r="AE31" s="98" t="s">
        <v>81</v>
      </c>
      <c r="AF31" s="98" t="s">
        <v>50</v>
      </c>
      <c r="AG31" s="23"/>
    </row>
    <row r="32" spans="1:33" s="37" customFormat="1" ht="15.5" x14ac:dyDescent="0.35">
      <c r="A32" s="17"/>
      <c r="B32" s="17"/>
      <c r="C32" s="13"/>
      <c r="D32" s="27"/>
      <c r="E32" s="63" t="str">
        <f t="shared" si="0"/>
        <v/>
      </c>
      <c r="F32" s="64" t="str">
        <f t="shared" si="7"/>
        <v/>
      </c>
      <c r="G32" s="64" t="str">
        <f t="shared" si="8"/>
        <v/>
      </c>
      <c r="H32" s="64" t="str">
        <f t="shared" si="9"/>
        <v/>
      </c>
      <c r="I32" s="51" t="str">
        <f t="shared" si="10"/>
        <v/>
      </c>
      <c r="J32" s="29"/>
      <c r="K32" s="29"/>
      <c r="L32" s="29"/>
      <c r="M32" s="49" t="str">
        <f t="shared" si="1"/>
        <v/>
      </c>
      <c r="N32" s="50" t="str">
        <f t="shared" si="11"/>
        <v/>
      </c>
      <c r="O32" s="83" t="str">
        <f t="shared" si="2"/>
        <v/>
      </c>
      <c r="P32" s="52" t="str">
        <f t="shared" si="3"/>
        <v/>
      </c>
      <c r="Q32" s="29"/>
      <c r="R32" s="62" t="str">
        <f t="shared" si="4"/>
        <v/>
      </c>
      <c r="S32" s="83" t="str">
        <f t="shared" si="5"/>
        <v/>
      </c>
      <c r="T32" s="52" t="str">
        <f t="shared" si="6"/>
        <v/>
      </c>
      <c r="U32" s="54"/>
      <c r="V32" s="65" t="s">
        <v>82</v>
      </c>
      <c r="W32" s="67">
        <v>10.61</v>
      </c>
      <c r="X32" s="15"/>
      <c r="Y32" s="92" t="s">
        <v>82</v>
      </c>
      <c r="Z32" s="92" t="s">
        <v>50</v>
      </c>
      <c r="AA32" s="93" t="s">
        <v>82</v>
      </c>
      <c r="AB32" s="93" t="s">
        <v>50</v>
      </c>
      <c r="AC32" s="94" t="s">
        <v>82</v>
      </c>
      <c r="AD32" s="94" t="s">
        <v>50</v>
      </c>
      <c r="AE32" s="95" t="s">
        <v>82</v>
      </c>
      <c r="AF32" s="95" t="s">
        <v>50</v>
      </c>
      <c r="AG32" s="23"/>
    </row>
    <row r="33" spans="1:33" s="37" customFormat="1" ht="15.5" x14ac:dyDescent="0.35">
      <c r="A33" s="17"/>
      <c r="B33" s="17"/>
      <c r="C33" s="13"/>
      <c r="D33" s="27"/>
      <c r="E33" s="63" t="str">
        <f t="shared" si="0"/>
        <v/>
      </c>
      <c r="F33" s="64" t="str">
        <f t="shared" si="7"/>
        <v/>
      </c>
      <c r="G33" s="64" t="str">
        <f t="shared" si="8"/>
        <v/>
      </c>
      <c r="H33" s="64" t="str">
        <f t="shared" si="9"/>
        <v/>
      </c>
      <c r="I33" s="51" t="str">
        <f t="shared" si="10"/>
        <v/>
      </c>
      <c r="J33" s="29"/>
      <c r="K33" s="29"/>
      <c r="L33" s="29"/>
      <c r="M33" s="49" t="str">
        <f t="shared" si="1"/>
        <v/>
      </c>
      <c r="N33" s="50" t="str">
        <f t="shared" si="11"/>
        <v/>
      </c>
      <c r="O33" s="83" t="str">
        <f t="shared" si="2"/>
        <v/>
      </c>
      <c r="P33" s="52" t="str">
        <f t="shared" si="3"/>
        <v/>
      </c>
      <c r="Q33" s="29"/>
      <c r="R33" s="62" t="str">
        <f t="shared" si="4"/>
        <v/>
      </c>
      <c r="S33" s="83" t="str">
        <f t="shared" si="5"/>
        <v/>
      </c>
      <c r="T33" s="52" t="str">
        <f t="shared" si="6"/>
        <v/>
      </c>
      <c r="U33" s="54"/>
      <c r="V33" s="65" t="s">
        <v>83</v>
      </c>
      <c r="W33" s="67">
        <v>10.06</v>
      </c>
      <c r="X33" s="15"/>
      <c r="Y33" s="46" t="s">
        <v>83</v>
      </c>
      <c r="Z33" s="46" t="s">
        <v>50</v>
      </c>
      <c r="AA33" s="96" t="s">
        <v>83</v>
      </c>
      <c r="AB33" s="96" t="s">
        <v>50</v>
      </c>
      <c r="AC33" s="97" t="s">
        <v>83</v>
      </c>
      <c r="AD33" s="97" t="s">
        <v>50</v>
      </c>
      <c r="AE33" s="98" t="s">
        <v>83</v>
      </c>
      <c r="AF33" s="98" t="s">
        <v>50</v>
      </c>
      <c r="AG33" s="23"/>
    </row>
    <row r="34" spans="1:33" s="37" customFormat="1" ht="15.5" x14ac:dyDescent="0.35">
      <c r="A34" s="24"/>
      <c r="B34" s="24"/>
      <c r="C34" s="22"/>
      <c r="D34" s="30"/>
      <c r="E34" s="63" t="str">
        <f t="shared" si="0"/>
        <v/>
      </c>
      <c r="F34" s="64" t="str">
        <f t="shared" si="7"/>
        <v/>
      </c>
      <c r="G34" s="64" t="str">
        <f t="shared" si="8"/>
        <v/>
      </c>
      <c r="H34" s="64" t="str">
        <f t="shared" si="9"/>
        <v/>
      </c>
      <c r="I34" s="51" t="str">
        <f t="shared" si="10"/>
        <v/>
      </c>
      <c r="J34" s="29"/>
      <c r="K34" s="29"/>
      <c r="L34" s="29"/>
      <c r="M34" s="49" t="str">
        <f t="shared" si="1"/>
        <v/>
      </c>
      <c r="N34" s="50" t="str">
        <f t="shared" si="11"/>
        <v/>
      </c>
      <c r="O34" s="83" t="str">
        <f t="shared" si="2"/>
        <v/>
      </c>
      <c r="P34" s="52" t="str">
        <f t="shared" si="3"/>
        <v/>
      </c>
      <c r="Q34" s="29"/>
      <c r="R34" s="62" t="str">
        <f t="shared" si="4"/>
        <v/>
      </c>
      <c r="S34" s="83" t="str">
        <f t="shared" si="5"/>
        <v/>
      </c>
      <c r="T34" s="52" t="str">
        <f t="shared" si="6"/>
        <v/>
      </c>
      <c r="U34" s="54"/>
      <c r="V34" s="68" t="s">
        <v>84</v>
      </c>
      <c r="W34" s="100">
        <v>11.15</v>
      </c>
      <c r="X34" s="15"/>
      <c r="Y34" s="92" t="s">
        <v>84</v>
      </c>
      <c r="Z34" s="92" t="s">
        <v>50</v>
      </c>
      <c r="AA34" s="93" t="s">
        <v>84</v>
      </c>
      <c r="AB34" s="93" t="s">
        <v>50</v>
      </c>
      <c r="AC34" s="94" t="s">
        <v>84</v>
      </c>
      <c r="AD34" s="94" t="s">
        <v>50</v>
      </c>
      <c r="AE34" s="95" t="s">
        <v>84</v>
      </c>
      <c r="AF34" s="95" t="s">
        <v>50</v>
      </c>
      <c r="AG34" s="23"/>
    </row>
    <row r="35" spans="1:33" s="37" customFormat="1" ht="15.5" x14ac:dyDescent="0.35">
      <c r="A35" s="24"/>
      <c r="B35" s="24"/>
      <c r="C35" s="22"/>
      <c r="D35" s="30"/>
      <c r="E35" s="63" t="str">
        <f t="shared" ref="E35:E51" si="12">IF(F35&lt;&gt;"", F35, IF(G35&lt;&gt;"", G35, IF(H35&lt;&gt;"", H35, IF(I35&lt;&gt;"", I35, ""))))</f>
        <v/>
      </c>
      <c r="F35" s="64" t="str">
        <f t="shared" si="7"/>
        <v/>
      </c>
      <c r="G35" s="64" t="str">
        <f t="shared" si="8"/>
        <v/>
      </c>
      <c r="H35" s="64" t="str">
        <f t="shared" si="9"/>
        <v/>
      </c>
      <c r="I35" s="51" t="str">
        <f t="shared" si="10"/>
        <v/>
      </c>
      <c r="J35" s="29"/>
      <c r="K35" s="29"/>
      <c r="L35" s="29"/>
      <c r="M35" s="49" t="str">
        <f t="shared" ref="M35:M51" si="13">IF(L35="","",MAX(J35:L35))</f>
        <v/>
      </c>
      <c r="N35" s="50" t="str">
        <f t="shared" si="11"/>
        <v/>
      </c>
      <c r="O35" s="83" t="str">
        <f t="shared" ref="O35:O51" si="14">IF(N35="","",ROUNDDOWN((M35/N35*100),2))</f>
        <v/>
      </c>
      <c r="P35" s="52" t="str">
        <f t="shared" ref="P35:P61" si="15">IF(L35="","",RANK(O35,O$3:O$66,0))</f>
        <v/>
      </c>
      <c r="Q35" s="29"/>
      <c r="R35" s="62" t="str">
        <f t="shared" ref="R35:R51" si="16">IF(Q35="", "", MAX(J35:L35, Q35:Q35))</f>
        <v/>
      </c>
      <c r="S35" s="83"/>
      <c r="T35" s="52" t="str">
        <f t="shared" ref="T35:T51" si="17">IF(S35="","",RANK(S35,S$3:S$50,0))</f>
        <v/>
      </c>
      <c r="U35" s="54"/>
      <c r="V35" s="101" t="s">
        <v>24</v>
      </c>
      <c r="W35" s="101">
        <v>20.37</v>
      </c>
      <c r="X35" s="15"/>
      <c r="Y35" s="102" t="s">
        <v>24</v>
      </c>
      <c r="Z35" s="92" t="s">
        <v>50</v>
      </c>
      <c r="AA35" s="93" t="s">
        <v>24</v>
      </c>
      <c r="AB35" s="93" t="s">
        <v>50</v>
      </c>
      <c r="AC35" s="94" t="s">
        <v>24</v>
      </c>
      <c r="AD35" s="94" t="s">
        <v>50</v>
      </c>
      <c r="AE35" s="95" t="s">
        <v>24</v>
      </c>
      <c r="AF35" s="95" t="s">
        <v>50</v>
      </c>
      <c r="AG35" s="23"/>
    </row>
    <row r="36" spans="1:33" s="37" customFormat="1" ht="15.5" x14ac:dyDescent="0.35">
      <c r="A36" s="24"/>
      <c r="B36" s="24"/>
      <c r="C36" s="22"/>
      <c r="D36" s="30"/>
      <c r="E36" s="63" t="str">
        <f t="shared" si="12"/>
        <v/>
      </c>
      <c r="F36" s="64" t="str">
        <f t="shared" si="7"/>
        <v/>
      </c>
      <c r="G36" s="64" t="str">
        <f t="shared" si="8"/>
        <v/>
      </c>
      <c r="H36" s="64" t="str">
        <f t="shared" si="9"/>
        <v/>
      </c>
      <c r="I36" s="51" t="str">
        <f t="shared" si="10"/>
        <v/>
      </c>
      <c r="J36" s="29"/>
      <c r="K36" s="29"/>
      <c r="L36" s="29"/>
      <c r="M36" s="49" t="str">
        <f t="shared" si="13"/>
        <v/>
      </c>
      <c r="N36" s="50" t="str">
        <f t="shared" si="11"/>
        <v/>
      </c>
      <c r="O36" s="83" t="str">
        <f t="shared" si="14"/>
        <v/>
      </c>
      <c r="P36" s="52" t="str">
        <f t="shared" si="15"/>
        <v/>
      </c>
      <c r="Q36" s="29"/>
      <c r="R36" s="62" t="str">
        <f t="shared" si="16"/>
        <v/>
      </c>
      <c r="S36" s="83"/>
      <c r="T36" s="52" t="str">
        <f t="shared" si="17"/>
        <v/>
      </c>
      <c r="U36" s="54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23"/>
    </row>
    <row r="37" spans="1:33" s="37" customFormat="1" ht="15.5" x14ac:dyDescent="0.35">
      <c r="A37" s="24"/>
      <c r="B37" s="24"/>
      <c r="C37" s="22"/>
      <c r="D37" s="30"/>
      <c r="E37" s="63" t="str">
        <f t="shared" si="12"/>
        <v/>
      </c>
      <c r="F37" s="64" t="str">
        <f t="shared" si="7"/>
        <v/>
      </c>
      <c r="G37" s="64" t="str">
        <f t="shared" si="8"/>
        <v/>
      </c>
      <c r="H37" s="64" t="str">
        <f t="shared" si="9"/>
        <v/>
      </c>
      <c r="I37" s="51" t="str">
        <f t="shared" si="10"/>
        <v/>
      </c>
      <c r="J37" s="29"/>
      <c r="K37" s="29"/>
      <c r="L37" s="29"/>
      <c r="M37" s="49" t="str">
        <f t="shared" si="13"/>
        <v/>
      </c>
      <c r="N37" s="50" t="str">
        <f t="shared" si="11"/>
        <v/>
      </c>
      <c r="O37" s="83" t="str">
        <f t="shared" si="14"/>
        <v/>
      </c>
      <c r="P37" s="52" t="str">
        <f t="shared" si="15"/>
        <v/>
      </c>
      <c r="Q37" s="29"/>
      <c r="R37" s="62" t="str">
        <f t="shared" si="16"/>
        <v/>
      </c>
      <c r="S37" s="83"/>
      <c r="T37" s="52" t="str">
        <f t="shared" si="17"/>
        <v/>
      </c>
      <c r="U37" s="54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23"/>
    </row>
    <row r="38" spans="1:33" s="37" customFormat="1" ht="15.5" x14ac:dyDescent="0.35">
      <c r="A38" s="24"/>
      <c r="B38" s="24"/>
      <c r="C38" s="22"/>
      <c r="D38" s="30"/>
      <c r="E38" s="63" t="str">
        <f t="shared" si="12"/>
        <v/>
      </c>
      <c r="F38" s="64" t="str">
        <f t="shared" si="7"/>
        <v/>
      </c>
      <c r="G38" s="64" t="str">
        <f t="shared" si="8"/>
        <v/>
      </c>
      <c r="H38" s="64" t="str">
        <f t="shared" si="9"/>
        <v/>
      </c>
      <c r="I38" s="51" t="str">
        <f t="shared" si="10"/>
        <v/>
      </c>
      <c r="J38" s="29"/>
      <c r="K38" s="29"/>
      <c r="L38" s="29"/>
      <c r="M38" s="49" t="str">
        <f t="shared" si="13"/>
        <v/>
      </c>
      <c r="N38" s="50" t="str">
        <f t="shared" si="11"/>
        <v/>
      </c>
      <c r="O38" s="83" t="str">
        <f t="shared" si="14"/>
        <v/>
      </c>
      <c r="P38" s="52" t="str">
        <f t="shared" si="15"/>
        <v/>
      </c>
      <c r="Q38" s="29"/>
      <c r="R38" s="62" t="str">
        <f t="shared" si="16"/>
        <v/>
      </c>
      <c r="S38" s="83"/>
      <c r="T38" s="52" t="str">
        <f t="shared" si="17"/>
        <v/>
      </c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23"/>
    </row>
    <row r="39" spans="1:33" s="37" customFormat="1" ht="15.5" x14ac:dyDescent="0.35">
      <c r="A39" s="24"/>
      <c r="B39" s="24"/>
      <c r="C39" s="22"/>
      <c r="D39" s="30"/>
      <c r="E39" s="63" t="str">
        <f t="shared" si="12"/>
        <v/>
      </c>
      <c r="F39" s="64" t="str">
        <f t="shared" si="7"/>
        <v/>
      </c>
      <c r="G39" s="64" t="str">
        <f t="shared" si="8"/>
        <v/>
      </c>
      <c r="H39" s="64" t="str">
        <f t="shared" si="9"/>
        <v/>
      </c>
      <c r="I39" s="51" t="str">
        <f t="shared" si="10"/>
        <v/>
      </c>
      <c r="J39" s="29"/>
      <c r="K39" s="29"/>
      <c r="L39" s="29"/>
      <c r="M39" s="49" t="str">
        <f t="shared" si="13"/>
        <v/>
      </c>
      <c r="N39" s="50" t="str">
        <f t="shared" si="11"/>
        <v/>
      </c>
      <c r="O39" s="83" t="str">
        <f t="shared" si="14"/>
        <v/>
      </c>
      <c r="P39" s="52" t="str">
        <f t="shared" si="15"/>
        <v/>
      </c>
      <c r="Q39" s="29"/>
      <c r="R39" s="62" t="str">
        <f t="shared" si="16"/>
        <v/>
      </c>
      <c r="S39" s="83"/>
      <c r="T39" s="52" t="str">
        <f t="shared" si="17"/>
        <v/>
      </c>
      <c r="U39" s="54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23"/>
    </row>
    <row r="40" spans="1:33" s="37" customFormat="1" ht="15.5" x14ac:dyDescent="0.35">
      <c r="A40" s="24"/>
      <c r="B40" s="24"/>
      <c r="C40" s="22"/>
      <c r="D40" s="30"/>
      <c r="E40" s="63" t="str">
        <f t="shared" si="12"/>
        <v/>
      </c>
      <c r="F40" s="64" t="str">
        <f t="shared" si="7"/>
        <v/>
      </c>
      <c r="G40" s="64" t="str">
        <f t="shared" si="8"/>
        <v/>
      </c>
      <c r="H40" s="64" t="str">
        <f t="shared" si="9"/>
        <v/>
      </c>
      <c r="I40" s="51" t="str">
        <f t="shared" si="10"/>
        <v/>
      </c>
      <c r="J40" s="29"/>
      <c r="K40" s="29"/>
      <c r="L40" s="29"/>
      <c r="M40" s="49" t="str">
        <f t="shared" si="13"/>
        <v/>
      </c>
      <c r="N40" s="50" t="str">
        <f t="shared" si="11"/>
        <v/>
      </c>
      <c r="O40" s="83" t="str">
        <f t="shared" si="14"/>
        <v/>
      </c>
      <c r="P40" s="52" t="str">
        <f t="shared" si="15"/>
        <v/>
      </c>
      <c r="Q40" s="29"/>
      <c r="R40" s="62" t="str">
        <f t="shared" si="16"/>
        <v/>
      </c>
      <c r="S40" s="83"/>
      <c r="T40" s="52" t="str">
        <f t="shared" si="17"/>
        <v/>
      </c>
      <c r="U40" s="54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23"/>
    </row>
    <row r="41" spans="1:33" s="37" customFormat="1" ht="15.5" x14ac:dyDescent="0.35">
      <c r="A41" s="24"/>
      <c r="B41" s="24"/>
      <c r="C41" s="22"/>
      <c r="D41" s="30"/>
      <c r="E41" s="63" t="str">
        <f t="shared" si="12"/>
        <v/>
      </c>
      <c r="F41" s="64" t="str">
        <f t="shared" si="7"/>
        <v/>
      </c>
      <c r="G41" s="64" t="str">
        <f t="shared" si="8"/>
        <v/>
      </c>
      <c r="H41" s="64" t="str">
        <f t="shared" si="9"/>
        <v/>
      </c>
      <c r="I41" s="51" t="str">
        <f t="shared" si="10"/>
        <v/>
      </c>
      <c r="J41" s="29"/>
      <c r="K41" s="29"/>
      <c r="L41" s="29"/>
      <c r="M41" s="49" t="str">
        <f t="shared" si="13"/>
        <v/>
      </c>
      <c r="N41" s="50" t="str">
        <f t="shared" si="11"/>
        <v/>
      </c>
      <c r="O41" s="83" t="str">
        <f t="shared" si="14"/>
        <v/>
      </c>
      <c r="P41" s="52" t="str">
        <f t="shared" si="15"/>
        <v/>
      </c>
      <c r="Q41" s="29"/>
      <c r="R41" s="62" t="str">
        <f t="shared" si="16"/>
        <v/>
      </c>
      <c r="S41" s="83"/>
      <c r="T41" s="52" t="str">
        <f t="shared" si="17"/>
        <v/>
      </c>
      <c r="U41" s="54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23"/>
    </row>
    <row r="42" spans="1:33" s="37" customFormat="1" ht="15.5" x14ac:dyDescent="0.35">
      <c r="A42" s="24"/>
      <c r="B42" s="24"/>
      <c r="C42" s="22"/>
      <c r="D42" s="30"/>
      <c r="E42" s="63" t="str">
        <f t="shared" si="12"/>
        <v/>
      </c>
      <c r="F42" s="64" t="str">
        <f t="shared" si="7"/>
        <v/>
      </c>
      <c r="G42" s="64" t="str">
        <f t="shared" si="8"/>
        <v/>
      </c>
      <c r="H42" s="64" t="str">
        <f t="shared" si="9"/>
        <v/>
      </c>
      <c r="I42" s="51" t="str">
        <f t="shared" si="10"/>
        <v/>
      </c>
      <c r="J42" s="29"/>
      <c r="K42" s="29"/>
      <c r="L42" s="29"/>
      <c r="M42" s="49" t="str">
        <f t="shared" si="13"/>
        <v/>
      </c>
      <c r="N42" s="50" t="str">
        <f t="shared" si="11"/>
        <v/>
      </c>
      <c r="O42" s="83" t="str">
        <f t="shared" si="14"/>
        <v/>
      </c>
      <c r="P42" s="52" t="str">
        <f t="shared" si="15"/>
        <v/>
      </c>
      <c r="Q42" s="29"/>
      <c r="R42" s="62" t="str">
        <f t="shared" si="16"/>
        <v/>
      </c>
      <c r="S42" s="83"/>
      <c r="T42" s="52" t="str">
        <f t="shared" si="17"/>
        <v/>
      </c>
      <c r="U42" s="54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23"/>
    </row>
    <row r="43" spans="1:33" s="37" customFormat="1" ht="15.5" x14ac:dyDescent="0.35">
      <c r="A43" s="24"/>
      <c r="B43" s="24"/>
      <c r="C43" s="22"/>
      <c r="D43" s="30"/>
      <c r="E43" s="63" t="str">
        <f t="shared" si="12"/>
        <v/>
      </c>
      <c r="F43" s="64" t="str">
        <f t="shared" si="7"/>
        <v/>
      </c>
      <c r="G43" s="64" t="str">
        <f t="shared" si="8"/>
        <v/>
      </c>
      <c r="H43" s="64" t="str">
        <f t="shared" si="9"/>
        <v/>
      </c>
      <c r="I43" s="51" t="str">
        <f t="shared" si="10"/>
        <v/>
      </c>
      <c r="J43" s="29"/>
      <c r="K43" s="29"/>
      <c r="L43" s="29"/>
      <c r="M43" s="49" t="str">
        <f t="shared" si="13"/>
        <v/>
      </c>
      <c r="N43" s="50" t="str">
        <f t="shared" si="11"/>
        <v/>
      </c>
      <c r="O43" s="83" t="str">
        <f t="shared" si="14"/>
        <v/>
      </c>
      <c r="P43" s="52" t="str">
        <f t="shared" si="15"/>
        <v/>
      </c>
      <c r="Q43" s="29"/>
      <c r="R43" s="62" t="str">
        <f t="shared" si="16"/>
        <v/>
      </c>
      <c r="S43" s="83"/>
      <c r="T43" s="52" t="str">
        <f t="shared" si="17"/>
        <v/>
      </c>
      <c r="U43" s="54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23"/>
    </row>
    <row r="44" spans="1:33" s="37" customFormat="1" ht="15.5" x14ac:dyDescent="0.35">
      <c r="A44" s="24"/>
      <c r="B44" s="24"/>
      <c r="C44" s="22"/>
      <c r="D44" s="30"/>
      <c r="E44" s="63" t="str">
        <f t="shared" si="12"/>
        <v/>
      </c>
      <c r="F44" s="64" t="str">
        <f t="shared" si="7"/>
        <v/>
      </c>
      <c r="G44" s="64" t="str">
        <f t="shared" si="8"/>
        <v/>
      </c>
      <c r="H44" s="64" t="str">
        <f t="shared" si="9"/>
        <v/>
      </c>
      <c r="I44" s="51" t="str">
        <f t="shared" si="10"/>
        <v/>
      </c>
      <c r="J44" s="29"/>
      <c r="K44" s="29"/>
      <c r="L44" s="29"/>
      <c r="M44" s="49" t="str">
        <f t="shared" si="13"/>
        <v/>
      </c>
      <c r="N44" s="50" t="str">
        <f t="shared" si="11"/>
        <v/>
      </c>
      <c r="O44" s="83" t="str">
        <f t="shared" si="14"/>
        <v/>
      </c>
      <c r="P44" s="52" t="str">
        <f t="shared" si="15"/>
        <v/>
      </c>
      <c r="Q44" s="29"/>
      <c r="R44" s="62" t="str">
        <f t="shared" si="16"/>
        <v/>
      </c>
      <c r="S44" s="83"/>
      <c r="T44" s="52" t="str">
        <f t="shared" si="17"/>
        <v/>
      </c>
      <c r="U44" s="54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23"/>
    </row>
    <row r="45" spans="1:33" s="37" customFormat="1" ht="15.5" x14ac:dyDescent="0.35">
      <c r="A45" s="24"/>
      <c r="B45" s="24"/>
      <c r="C45" s="22"/>
      <c r="D45" s="30"/>
      <c r="E45" s="63" t="str">
        <f t="shared" si="12"/>
        <v/>
      </c>
      <c r="F45" s="64" t="str">
        <f t="shared" si="7"/>
        <v/>
      </c>
      <c r="G45" s="64" t="str">
        <f t="shared" si="8"/>
        <v/>
      </c>
      <c r="H45" s="64" t="str">
        <f t="shared" si="9"/>
        <v/>
      </c>
      <c r="I45" s="51" t="str">
        <f t="shared" si="10"/>
        <v/>
      </c>
      <c r="J45" s="29"/>
      <c r="K45" s="29"/>
      <c r="L45" s="29"/>
      <c r="M45" s="49" t="str">
        <f t="shared" si="13"/>
        <v/>
      </c>
      <c r="N45" s="50" t="str">
        <f t="shared" si="11"/>
        <v/>
      </c>
      <c r="O45" s="83" t="str">
        <f t="shared" si="14"/>
        <v/>
      </c>
      <c r="P45" s="52" t="str">
        <f t="shared" si="15"/>
        <v/>
      </c>
      <c r="Q45" s="29"/>
      <c r="R45" s="62" t="str">
        <f t="shared" si="16"/>
        <v/>
      </c>
      <c r="S45" s="83"/>
      <c r="T45" s="52" t="str">
        <f t="shared" si="17"/>
        <v/>
      </c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23"/>
    </row>
    <row r="46" spans="1:33" s="37" customFormat="1" ht="15.5" x14ac:dyDescent="0.35">
      <c r="A46" s="24"/>
      <c r="B46" s="24"/>
      <c r="C46" s="22"/>
      <c r="D46" s="30"/>
      <c r="E46" s="63" t="str">
        <f t="shared" si="12"/>
        <v/>
      </c>
      <c r="F46" s="64" t="str">
        <f t="shared" si="7"/>
        <v/>
      </c>
      <c r="G46" s="64" t="str">
        <f t="shared" si="8"/>
        <v/>
      </c>
      <c r="H46" s="64" t="str">
        <f t="shared" si="9"/>
        <v/>
      </c>
      <c r="I46" s="51" t="str">
        <f t="shared" si="10"/>
        <v/>
      </c>
      <c r="J46" s="29"/>
      <c r="K46" s="29"/>
      <c r="L46" s="29"/>
      <c r="M46" s="49" t="str">
        <f t="shared" si="13"/>
        <v/>
      </c>
      <c r="N46" s="50" t="str">
        <f t="shared" si="11"/>
        <v/>
      </c>
      <c r="O46" s="83" t="str">
        <f t="shared" si="14"/>
        <v/>
      </c>
      <c r="P46" s="52" t="str">
        <f t="shared" si="15"/>
        <v/>
      </c>
      <c r="Q46" s="29"/>
      <c r="R46" s="62" t="str">
        <f t="shared" si="16"/>
        <v/>
      </c>
      <c r="S46" s="83"/>
      <c r="T46" s="52" t="str">
        <f t="shared" si="17"/>
        <v/>
      </c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23"/>
    </row>
    <row r="47" spans="1:33" s="37" customFormat="1" ht="15.5" x14ac:dyDescent="0.35">
      <c r="A47" s="24"/>
      <c r="B47" s="24"/>
      <c r="C47" s="22"/>
      <c r="D47" s="30"/>
      <c r="E47" s="63" t="str">
        <f t="shared" si="12"/>
        <v/>
      </c>
      <c r="F47" s="64" t="str">
        <f t="shared" si="7"/>
        <v/>
      </c>
      <c r="G47" s="64" t="str">
        <f t="shared" si="8"/>
        <v/>
      </c>
      <c r="H47" s="64" t="str">
        <f t="shared" si="9"/>
        <v/>
      </c>
      <c r="I47" s="51" t="str">
        <f t="shared" si="10"/>
        <v/>
      </c>
      <c r="J47" s="29"/>
      <c r="K47" s="29"/>
      <c r="L47" s="29"/>
      <c r="M47" s="49" t="str">
        <f t="shared" si="13"/>
        <v/>
      </c>
      <c r="N47" s="50" t="str">
        <f t="shared" si="11"/>
        <v/>
      </c>
      <c r="O47" s="83" t="str">
        <f t="shared" si="14"/>
        <v/>
      </c>
      <c r="P47" s="52" t="str">
        <f t="shared" si="15"/>
        <v/>
      </c>
      <c r="Q47" s="29"/>
      <c r="R47" s="62" t="str">
        <f t="shared" si="16"/>
        <v/>
      </c>
      <c r="S47" s="83"/>
      <c r="T47" s="52" t="str">
        <f t="shared" si="17"/>
        <v/>
      </c>
      <c r="U47" s="54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23"/>
    </row>
    <row r="48" spans="1:33" s="37" customFormat="1" ht="15.5" x14ac:dyDescent="0.35">
      <c r="A48" s="24"/>
      <c r="B48" s="24"/>
      <c r="C48" s="22"/>
      <c r="D48" s="30"/>
      <c r="E48" s="63" t="str">
        <f t="shared" si="12"/>
        <v/>
      </c>
      <c r="F48" s="64" t="str">
        <f t="shared" si="7"/>
        <v/>
      </c>
      <c r="G48" s="64" t="str">
        <f t="shared" si="8"/>
        <v/>
      </c>
      <c r="H48" s="64" t="str">
        <f t="shared" si="9"/>
        <v/>
      </c>
      <c r="I48" s="51" t="str">
        <f t="shared" si="10"/>
        <v/>
      </c>
      <c r="J48" s="29"/>
      <c r="K48" s="29"/>
      <c r="L48" s="29"/>
      <c r="M48" s="49" t="str">
        <f t="shared" si="13"/>
        <v/>
      </c>
      <c r="N48" s="50" t="str">
        <f t="shared" si="11"/>
        <v/>
      </c>
      <c r="O48" s="83" t="str">
        <f t="shared" si="14"/>
        <v/>
      </c>
      <c r="P48" s="52" t="str">
        <f t="shared" si="15"/>
        <v/>
      </c>
      <c r="Q48" s="29"/>
      <c r="R48" s="62" t="str">
        <f t="shared" si="16"/>
        <v/>
      </c>
      <c r="S48" s="83"/>
      <c r="T48" s="52" t="str">
        <f t="shared" si="17"/>
        <v/>
      </c>
      <c r="U48" s="54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23"/>
    </row>
    <row r="49" spans="1:33" s="37" customFormat="1" ht="15.5" x14ac:dyDescent="0.35">
      <c r="A49" s="24"/>
      <c r="B49" s="24"/>
      <c r="C49" s="22"/>
      <c r="D49" s="30"/>
      <c r="E49" s="63" t="str">
        <f t="shared" si="12"/>
        <v/>
      </c>
      <c r="F49" s="64" t="str">
        <f t="shared" si="7"/>
        <v/>
      </c>
      <c r="G49" s="64" t="str">
        <f t="shared" si="8"/>
        <v/>
      </c>
      <c r="H49" s="64" t="str">
        <f t="shared" si="9"/>
        <v/>
      </c>
      <c r="I49" s="51" t="str">
        <f t="shared" si="10"/>
        <v/>
      </c>
      <c r="J49" s="29"/>
      <c r="K49" s="29"/>
      <c r="L49" s="29"/>
      <c r="M49" s="49" t="str">
        <f t="shared" si="13"/>
        <v/>
      </c>
      <c r="N49" s="50" t="str">
        <f t="shared" si="11"/>
        <v/>
      </c>
      <c r="O49" s="83" t="str">
        <f t="shared" si="14"/>
        <v/>
      </c>
      <c r="P49" s="52" t="str">
        <f t="shared" si="15"/>
        <v/>
      </c>
      <c r="Q49" s="29"/>
      <c r="R49" s="62" t="str">
        <f t="shared" si="16"/>
        <v/>
      </c>
      <c r="S49" s="83"/>
      <c r="T49" s="52" t="str">
        <f t="shared" si="17"/>
        <v/>
      </c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23"/>
    </row>
    <row r="50" spans="1:33" s="37" customFormat="1" ht="15.5" x14ac:dyDescent="0.35">
      <c r="A50" s="24"/>
      <c r="B50" s="24"/>
      <c r="C50" s="22"/>
      <c r="D50" s="30"/>
      <c r="E50" s="63" t="str">
        <f t="shared" si="12"/>
        <v/>
      </c>
      <c r="F50" s="64" t="str">
        <f t="shared" si="7"/>
        <v/>
      </c>
      <c r="G50" s="64" t="str">
        <f t="shared" si="8"/>
        <v/>
      </c>
      <c r="H50" s="64" t="str">
        <f t="shared" si="9"/>
        <v/>
      </c>
      <c r="I50" s="51" t="str">
        <f t="shared" si="10"/>
        <v/>
      </c>
      <c r="J50" s="29"/>
      <c r="K50" s="29"/>
      <c r="L50" s="29"/>
      <c r="M50" s="49" t="str">
        <f t="shared" si="13"/>
        <v/>
      </c>
      <c r="N50" s="50" t="str">
        <f t="shared" si="11"/>
        <v/>
      </c>
      <c r="O50" s="83" t="str">
        <f t="shared" si="14"/>
        <v/>
      </c>
      <c r="P50" s="52" t="str">
        <f t="shared" si="15"/>
        <v/>
      </c>
      <c r="Q50" s="29"/>
      <c r="R50" s="62" t="str">
        <f t="shared" si="16"/>
        <v/>
      </c>
      <c r="S50" s="83"/>
      <c r="T50" s="52" t="str">
        <f t="shared" si="17"/>
        <v/>
      </c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23"/>
    </row>
    <row r="51" spans="1:33" s="37" customFormat="1" ht="15.5" x14ac:dyDescent="0.35">
      <c r="A51" s="24"/>
      <c r="B51" s="24"/>
      <c r="C51" s="22"/>
      <c r="D51" s="30"/>
      <c r="E51" s="63" t="str">
        <f t="shared" si="12"/>
        <v/>
      </c>
      <c r="F51" s="64" t="str">
        <f t="shared" si="7"/>
        <v/>
      </c>
      <c r="G51" s="64" t="str">
        <f t="shared" si="8"/>
        <v/>
      </c>
      <c r="H51" s="64" t="str">
        <f t="shared" si="9"/>
        <v/>
      </c>
      <c r="I51" s="51" t="str">
        <f t="shared" si="10"/>
        <v/>
      </c>
      <c r="J51" s="29"/>
      <c r="K51" s="29"/>
      <c r="L51" s="29"/>
      <c r="M51" s="49" t="str">
        <f t="shared" si="13"/>
        <v/>
      </c>
      <c r="N51" s="50" t="str">
        <f t="shared" si="11"/>
        <v/>
      </c>
      <c r="O51" s="83" t="str">
        <f t="shared" si="14"/>
        <v/>
      </c>
      <c r="P51" s="52" t="str">
        <f t="shared" si="15"/>
        <v/>
      </c>
      <c r="Q51" s="29"/>
      <c r="R51" s="62" t="str">
        <f t="shared" si="16"/>
        <v/>
      </c>
      <c r="S51" s="83"/>
      <c r="T51" s="52" t="str">
        <f t="shared" si="17"/>
        <v/>
      </c>
      <c r="U51" s="54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23"/>
    </row>
    <row r="52" spans="1:33" s="37" customFormat="1" ht="15.5" x14ac:dyDescent="0.35">
      <c r="A52" s="23"/>
      <c r="B52" s="23"/>
      <c r="C52" s="23"/>
      <c r="D52" s="14"/>
      <c r="E52" s="81"/>
      <c r="F52" s="81"/>
      <c r="G52" s="81"/>
      <c r="H52" s="81"/>
      <c r="I52" s="81"/>
      <c r="J52" s="23"/>
      <c r="K52" s="23"/>
      <c r="L52" s="23"/>
      <c r="M52" s="15"/>
      <c r="N52" s="54"/>
      <c r="O52" s="15"/>
      <c r="P52" s="54" t="str">
        <f t="shared" si="15"/>
        <v/>
      </c>
      <c r="Q52" s="23"/>
      <c r="R52" s="53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23"/>
    </row>
    <row r="53" spans="1:33" s="37" customFormat="1" ht="15.5" x14ac:dyDescent="0.35">
      <c r="A53" s="23"/>
      <c r="B53" s="23"/>
      <c r="C53" s="23"/>
      <c r="D53" s="14"/>
      <c r="E53" s="81"/>
      <c r="F53" s="81"/>
      <c r="G53" s="81"/>
      <c r="H53" s="81"/>
      <c r="I53" s="81"/>
      <c r="J53" s="23"/>
      <c r="K53" s="23"/>
      <c r="L53" s="23"/>
      <c r="M53" s="15"/>
      <c r="N53" s="54"/>
      <c r="O53" s="15"/>
      <c r="P53" s="54" t="str">
        <f t="shared" si="15"/>
        <v/>
      </c>
      <c r="Q53" s="23"/>
      <c r="R53" s="53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23"/>
    </row>
    <row r="54" spans="1:33" s="37" customFormat="1" ht="15.5" x14ac:dyDescent="0.35">
      <c r="A54" s="23"/>
      <c r="B54" s="23"/>
      <c r="C54" s="23"/>
      <c r="D54" s="14"/>
      <c r="E54" s="81"/>
      <c r="F54" s="81"/>
      <c r="G54" s="81"/>
      <c r="H54" s="81"/>
      <c r="I54" s="81"/>
      <c r="J54" s="23"/>
      <c r="K54" s="23"/>
      <c r="L54" s="23"/>
      <c r="M54" s="15"/>
      <c r="N54" s="54" t="str">
        <f t="shared" ref="N54:N67" si="18">IF(D54="","",VLOOKUP(D54,$V$3:$W$34,2,FALSE))</f>
        <v/>
      </c>
      <c r="O54" s="15"/>
      <c r="P54" s="54" t="str">
        <f t="shared" si="15"/>
        <v/>
      </c>
      <c r="Q54" s="23"/>
      <c r="R54" s="53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23"/>
    </row>
    <row r="55" spans="1:33" s="37" customFormat="1" ht="15.5" x14ac:dyDescent="0.35">
      <c r="A55" s="23"/>
      <c r="B55" s="23"/>
      <c r="C55" s="23"/>
      <c r="D55" s="14"/>
      <c r="E55" s="81"/>
      <c r="F55" s="81"/>
      <c r="G55" s="81"/>
      <c r="H55" s="81"/>
      <c r="I55" s="81"/>
      <c r="J55" s="23"/>
      <c r="K55" s="23"/>
      <c r="L55" s="23"/>
      <c r="M55" s="15"/>
      <c r="N55" s="54" t="str">
        <f t="shared" si="18"/>
        <v/>
      </c>
      <c r="O55" s="15"/>
      <c r="P55" s="54" t="str">
        <f t="shared" si="15"/>
        <v/>
      </c>
      <c r="Q55" s="23"/>
      <c r="R55" s="53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23"/>
    </row>
    <row r="56" spans="1:33" s="37" customFormat="1" ht="15.5" x14ac:dyDescent="0.35">
      <c r="A56" s="23"/>
      <c r="B56" s="23"/>
      <c r="C56" s="23"/>
      <c r="D56" s="14"/>
      <c r="E56" s="81"/>
      <c r="F56" s="81"/>
      <c r="G56" s="81"/>
      <c r="H56" s="81"/>
      <c r="I56" s="81"/>
      <c r="J56" s="23"/>
      <c r="K56" s="23"/>
      <c r="L56" s="23"/>
      <c r="M56" s="15"/>
      <c r="N56" s="54" t="str">
        <f t="shared" si="18"/>
        <v/>
      </c>
      <c r="O56" s="15"/>
      <c r="P56" s="54" t="str">
        <f t="shared" si="15"/>
        <v/>
      </c>
      <c r="Q56" s="23"/>
      <c r="R56" s="53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23"/>
    </row>
    <row r="57" spans="1:33" s="37" customFormat="1" ht="15.5" x14ac:dyDescent="0.35">
      <c r="A57" s="23"/>
      <c r="B57" s="23"/>
      <c r="C57" s="23"/>
      <c r="D57" s="14"/>
      <c r="E57" s="81"/>
      <c r="F57" s="81"/>
      <c r="G57" s="81"/>
      <c r="H57" s="81"/>
      <c r="I57" s="81"/>
      <c r="J57" s="23"/>
      <c r="K57" s="23"/>
      <c r="L57" s="23"/>
      <c r="M57" s="15"/>
      <c r="N57" s="54" t="str">
        <f t="shared" si="18"/>
        <v/>
      </c>
      <c r="O57" s="15"/>
      <c r="P57" s="54" t="str">
        <f t="shared" si="15"/>
        <v/>
      </c>
      <c r="Q57" s="23"/>
      <c r="R57" s="53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23"/>
    </row>
    <row r="58" spans="1:33" s="37" customFormat="1" ht="15.5" x14ac:dyDescent="0.35">
      <c r="A58" s="23"/>
      <c r="B58" s="23"/>
      <c r="C58" s="23"/>
      <c r="D58" s="14"/>
      <c r="E58" s="81"/>
      <c r="F58" s="81"/>
      <c r="G58" s="81"/>
      <c r="H58" s="81"/>
      <c r="I58" s="81"/>
      <c r="J58" s="23"/>
      <c r="K58" s="23"/>
      <c r="L58" s="23"/>
      <c r="M58" s="15"/>
      <c r="N58" s="54" t="str">
        <f t="shared" si="18"/>
        <v/>
      </c>
      <c r="O58" s="15"/>
      <c r="P58" s="54" t="str">
        <f t="shared" si="15"/>
        <v/>
      </c>
      <c r="Q58" s="23"/>
      <c r="R58" s="53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23"/>
    </row>
    <row r="59" spans="1:33" s="37" customFormat="1" ht="15.5" x14ac:dyDescent="0.35">
      <c r="A59" s="23"/>
      <c r="B59" s="23"/>
      <c r="C59" s="23"/>
      <c r="D59" s="14"/>
      <c r="E59" s="81"/>
      <c r="F59" s="81"/>
      <c r="G59" s="81"/>
      <c r="H59" s="81"/>
      <c r="I59" s="81"/>
      <c r="J59" s="23"/>
      <c r="K59" s="23"/>
      <c r="L59" s="23"/>
      <c r="M59" s="15"/>
      <c r="N59" s="54" t="str">
        <f t="shared" si="18"/>
        <v/>
      </c>
      <c r="O59" s="15"/>
      <c r="P59" s="54" t="str">
        <f t="shared" si="15"/>
        <v/>
      </c>
      <c r="Q59" s="23"/>
      <c r="R59" s="53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23"/>
    </row>
    <row r="60" spans="1:33" ht="15.5" x14ac:dyDescent="0.35">
      <c r="A60" s="7"/>
      <c r="B60" s="7"/>
      <c r="C60" s="2"/>
      <c r="D60" s="9"/>
      <c r="E60" s="82"/>
      <c r="F60" s="82"/>
      <c r="G60" s="82"/>
      <c r="H60" s="82"/>
      <c r="I60" s="82"/>
      <c r="J60" s="7"/>
      <c r="K60" s="7"/>
      <c r="L60" s="7"/>
      <c r="M60" s="1"/>
      <c r="N60" s="56" t="str">
        <f t="shared" si="18"/>
        <v/>
      </c>
      <c r="O60" s="1"/>
      <c r="P60" s="56" t="str">
        <f t="shared" si="15"/>
        <v/>
      </c>
      <c r="Q60" s="7"/>
      <c r="R60" s="55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7"/>
    </row>
    <row r="61" spans="1:33" ht="15.5" x14ac:dyDescent="0.35">
      <c r="A61" s="7"/>
      <c r="B61" s="7"/>
      <c r="C61" s="2"/>
      <c r="D61" s="9"/>
      <c r="E61" s="82"/>
      <c r="F61" s="82"/>
      <c r="G61" s="82"/>
      <c r="H61" s="82"/>
      <c r="I61" s="82"/>
      <c r="J61" s="7"/>
      <c r="K61" s="7"/>
      <c r="L61" s="7"/>
      <c r="M61" s="1"/>
      <c r="N61" s="56" t="str">
        <f t="shared" si="18"/>
        <v/>
      </c>
      <c r="O61" s="1"/>
      <c r="P61" s="56" t="str">
        <f t="shared" si="15"/>
        <v/>
      </c>
      <c r="Q61" s="7"/>
      <c r="R61" s="55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7"/>
    </row>
    <row r="62" spans="1:33" ht="15.5" x14ac:dyDescent="0.35">
      <c r="A62" s="7"/>
      <c r="B62" s="7"/>
      <c r="C62" s="2"/>
      <c r="D62" s="9"/>
      <c r="E62" s="82"/>
      <c r="F62" s="82"/>
      <c r="G62" s="82"/>
      <c r="H62" s="82"/>
      <c r="I62" s="82"/>
      <c r="J62" s="7"/>
      <c r="K62" s="7"/>
      <c r="L62" s="7"/>
      <c r="M62" s="1"/>
      <c r="N62" s="56" t="str">
        <f t="shared" si="18"/>
        <v/>
      </c>
      <c r="O62" s="1"/>
      <c r="P62" s="1"/>
      <c r="Q62" s="7"/>
      <c r="R62" s="55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7"/>
    </row>
    <row r="63" spans="1:33" ht="15.5" x14ac:dyDescent="0.35">
      <c r="A63" s="7"/>
      <c r="B63" s="7"/>
      <c r="C63" s="2"/>
      <c r="D63" s="9"/>
      <c r="E63" s="82"/>
      <c r="F63" s="82"/>
      <c r="G63" s="82"/>
      <c r="H63" s="82"/>
      <c r="I63" s="82"/>
      <c r="J63" s="7"/>
      <c r="K63" s="7"/>
      <c r="L63" s="7"/>
      <c r="M63" s="1"/>
      <c r="N63" s="56" t="str">
        <f t="shared" si="18"/>
        <v/>
      </c>
      <c r="O63" s="1"/>
      <c r="P63" s="1"/>
      <c r="Q63" s="7"/>
      <c r="R63" s="55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7"/>
    </row>
    <row r="64" spans="1:33" ht="15.5" x14ac:dyDescent="0.35">
      <c r="A64" s="7"/>
      <c r="B64" s="7"/>
      <c r="C64" s="2"/>
      <c r="D64" s="9"/>
      <c r="E64" s="82"/>
      <c r="F64" s="82"/>
      <c r="G64" s="82"/>
      <c r="H64" s="82"/>
      <c r="I64" s="82"/>
      <c r="J64" s="7"/>
      <c r="K64" s="7"/>
      <c r="L64" s="7"/>
      <c r="M64" s="1"/>
      <c r="N64" s="56" t="str">
        <f t="shared" si="18"/>
        <v/>
      </c>
      <c r="O64" s="1"/>
      <c r="P64" s="1"/>
      <c r="Q64" s="7"/>
      <c r="R64" s="55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7"/>
    </row>
    <row r="65" spans="1:33" ht="15.5" x14ac:dyDescent="0.35">
      <c r="A65" s="7"/>
      <c r="B65" s="7"/>
      <c r="C65" s="2"/>
      <c r="D65" s="9"/>
      <c r="E65" s="82"/>
      <c r="F65" s="82"/>
      <c r="G65" s="82"/>
      <c r="H65" s="82"/>
      <c r="I65" s="82"/>
      <c r="J65" s="7"/>
      <c r="K65" s="7"/>
      <c r="L65" s="7"/>
      <c r="M65" s="1"/>
      <c r="N65" s="56" t="str">
        <f t="shared" si="18"/>
        <v/>
      </c>
      <c r="O65" s="1"/>
      <c r="P65" s="1"/>
      <c r="Q65" s="7"/>
      <c r="R65" s="55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7"/>
    </row>
    <row r="66" spans="1:33" ht="15.5" x14ac:dyDescent="0.35">
      <c r="A66" s="7"/>
      <c r="B66" s="7"/>
      <c r="C66" s="2"/>
      <c r="D66" s="9"/>
      <c r="E66" s="82"/>
      <c r="F66" s="82"/>
      <c r="G66" s="82"/>
      <c r="H66" s="82"/>
      <c r="I66" s="82"/>
      <c r="J66" s="7"/>
      <c r="K66" s="7"/>
      <c r="L66" s="7"/>
      <c r="M66" s="1"/>
      <c r="N66" s="56" t="str">
        <f t="shared" si="18"/>
        <v/>
      </c>
      <c r="O66" s="1"/>
      <c r="P66" s="1"/>
      <c r="Q66" s="7"/>
      <c r="R66" s="55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7"/>
    </row>
    <row r="67" spans="1:33" ht="15.5" x14ac:dyDescent="0.35">
      <c r="A67" s="7"/>
      <c r="B67" s="7"/>
      <c r="C67" s="2"/>
      <c r="D67" s="9"/>
      <c r="E67" s="82"/>
      <c r="F67" s="82"/>
      <c r="G67" s="82"/>
      <c r="H67" s="82"/>
      <c r="I67" s="82"/>
      <c r="J67" s="7"/>
      <c r="K67" s="7"/>
      <c r="L67" s="7"/>
      <c r="M67" s="1"/>
      <c r="N67" s="56" t="str">
        <f t="shared" si="18"/>
        <v/>
      </c>
      <c r="O67" s="1"/>
      <c r="P67" s="1"/>
      <c r="Q67" s="7"/>
      <c r="R67" s="55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7"/>
    </row>
  </sheetData>
  <sheetProtection algorithmName="SHA-512" hashValue="lHv3pNbVXdZGa1anONoXiPUnPNzhjGnqcenkLWxDUXxNYLCxzLMBuK80qbI13T6C1EeHPSwCIdun7MHi+KKrMg==" saltValue="Bs0tG3C32U0/9Kqsp3JHfg==" spinCount="100000" sheet="1" objects="1" scenarios="1" selectLockedCells="1"/>
  <conditionalFormatting sqref="E3:I51">
    <cfRule type="containsText" dxfId="13" priority="8" operator="containsText" text="1kg">
      <formula>NOT(ISERROR(SEARCH("1kg",E3)))</formula>
    </cfRule>
    <cfRule type="containsText" dxfId="12" priority="9" operator="containsText" text="2kg">
      <formula>NOT(ISERROR(SEARCH("2kg",E3)))</formula>
    </cfRule>
    <cfRule type="containsText" dxfId="11" priority="10" operator="containsText" text="3kg">
      <formula>NOT(ISERROR(SEARCH("3kg",E3)))</formula>
    </cfRule>
  </conditionalFormatting>
  <conditionalFormatting sqref="P3:P61">
    <cfRule type="cellIs" dxfId="10" priority="12" operator="lessThan">
      <formula>9</formula>
    </cfRule>
  </conditionalFormatting>
  <conditionalFormatting sqref="T3:T51">
    <cfRule type="cellIs" dxfId="9" priority="11" operator="between">
      <formula>1</formula>
      <formula>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DC4E5-CACA-488D-9625-D0820D762B55}">
  <dimension ref="A1:AG67"/>
  <sheetViews>
    <sheetView workbookViewId="0">
      <pane ySplit="2" topLeftCell="A3" activePane="bottomLeft" state="frozen"/>
      <selection pane="bottomLeft" activeCell="C3" sqref="C3:D10"/>
    </sheetView>
  </sheetViews>
  <sheetFormatPr defaultColWidth="9.08984375" defaultRowHeight="15" customHeight="1" x14ac:dyDescent="0.35"/>
  <cols>
    <col min="1" max="1" width="24.08984375" style="35" customWidth="1"/>
    <col min="2" max="2" width="17.81640625" style="35" customWidth="1"/>
    <col min="3" max="4" width="9.08984375" style="35"/>
    <col min="6" max="9" width="9.08984375" hidden="1" customWidth="1"/>
    <col min="10" max="12" width="9.7265625" style="35" customWidth="1"/>
    <col min="13" max="13" width="14.26953125" customWidth="1"/>
    <col min="14" max="15" width="9.7265625" customWidth="1"/>
    <col min="16" max="16" width="14.81640625" customWidth="1"/>
    <col min="17" max="17" width="9.7265625" style="35" customWidth="1"/>
    <col min="18" max="20" width="9.7265625" customWidth="1"/>
    <col min="34" max="16384" width="9.08984375" style="35"/>
  </cols>
  <sheetData>
    <row r="1" spans="1:33" ht="35.25" customHeight="1" x14ac:dyDescent="0.35">
      <c r="A1" s="5" t="s">
        <v>85</v>
      </c>
      <c r="B1" s="33" t="s">
        <v>1</v>
      </c>
      <c r="C1" s="6"/>
      <c r="D1" s="6"/>
      <c r="E1" s="115"/>
      <c r="F1" s="115"/>
      <c r="G1" s="115"/>
      <c r="H1" s="115"/>
      <c r="I1" s="115"/>
      <c r="J1" s="4"/>
      <c r="K1" s="4"/>
      <c r="L1" s="4"/>
      <c r="M1" s="3"/>
      <c r="N1" s="3"/>
      <c r="O1" s="3"/>
      <c r="P1" s="3"/>
      <c r="Q1" s="4"/>
      <c r="R1" s="58"/>
      <c r="S1" s="3"/>
      <c r="T1" s="3"/>
      <c r="U1" s="59"/>
      <c r="V1" s="59"/>
      <c r="W1" s="59"/>
      <c r="X1" s="59"/>
      <c r="Y1" s="105"/>
      <c r="Z1" s="105"/>
      <c r="AA1" s="105"/>
      <c r="AB1" s="105"/>
      <c r="AC1" s="105"/>
      <c r="AD1" s="105"/>
      <c r="AE1" s="3"/>
      <c r="AF1" s="3"/>
      <c r="AG1" s="3"/>
    </row>
    <row r="2" spans="1:33" s="37" customFormat="1" ht="31" x14ac:dyDescent="0.35">
      <c r="A2" s="21" t="s">
        <v>2</v>
      </c>
      <c r="B2" s="21" t="s">
        <v>3</v>
      </c>
      <c r="C2" s="21" t="s">
        <v>4</v>
      </c>
      <c r="D2" s="21" t="s">
        <v>5</v>
      </c>
      <c r="E2" s="47" t="s">
        <v>39</v>
      </c>
      <c r="F2" s="46" t="s">
        <v>40</v>
      </c>
      <c r="G2" s="46" t="s">
        <v>41</v>
      </c>
      <c r="H2" s="46" t="s">
        <v>42</v>
      </c>
      <c r="I2" s="46" t="s">
        <v>43</v>
      </c>
      <c r="J2" s="21" t="s">
        <v>6</v>
      </c>
      <c r="K2" s="21" t="s">
        <v>7</v>
      </c>
      <c r="L2" s="21" t="s">
        <v>8</v>
      </c>
      <c r="M2" s="46" t="s">
        <v>9</v>
      </c>
      <c r="N2" s="47" t="s">
        <v>10</v>
      </c>
      <c r="O2" s="48" t="s">
        <v>11</v>
      </c>
      <c r="P2" s="46" t="s">
        <v>12</v>
      </c>
      <c r="Q2" s="21" t="s">
        <v>13</v>
      </c>
      <c r="R2" s="46" t="s">
        <v>14</v>
      </c>
      <c r="S2" s="48" t="s">
        <v>11</v>
      </c>
      <c r="T2" s="46" t="s">
        <v>15</v>
      </c>
      <c r="U2" s="15"/>
      <c r="V2" s="60" t="s">
        <v>85</v>
      </c>
      <c r="W2" s="61" t="s">
        <v>10</v>
      </c>
      <c r="X2" s="84"/>
      <c r="Y2" s="79" t="s">
        <v>44</v>
      </c>
      <c r="Z2" s="80" t="s">
        <v>45</v>
      </c>
      <c r="AA2" s="85" t="s">
        <v>44</v>
      </c>
      <c r="AB2" s="86" t="s">
        <v>46</v>
      </c>
      <c r="AC2" s="89" t="s">
        <v>44</v>
      </c>
      <c r="AD2" s="90" t="s">
        <v>47</v>
      </c>
      <c r="AE2" s="87" t="s">
        <v>44</v>
      </c>
      <c r="AF2" s="88" t="s">
        <v>48</v>
      </c>
      <c r="AG2" s="15"/>
    </row>
    <row r="3" spans="1:33" s="37" customFormat="1" ht="15.5" x14ac:dyDescent="0.35">
      <c r="A3" s="38"/>
      <c r="B3" s="39"/>
      <c r="C3" s="40"/>
      <c r="D3" s="30"/>
      <c r="E3" s="116" t="str">
        <f t="shared" ref="E3:E34" si="0">IF(F3&lt;&gt;"", F3, IF(G3&lt;&gt;"", G3, IF(H3&lt;&gt;"", H3, IF(I3&lt;&gt;"", I3, ""))))</f>
        <v/>
      </c>
      <c r="F3" s="51" t="str">
        <f>IF(C3="", "", IF(C3=12, IF(ISNUMBER(MATCH(D3, $Y$3:$Y$35, 0)), VLOOKUP(D3, $Y$3:$Z$35, 2, FALSE), ""), ""))</f>
        <v/>
      </c>
      <c r="G3" s="51" t="str">
        <f>IF(C3="", "", IF(C3=13, IF(ISNUMBER(MATCH(D3, $AA$3:$AA$35, 0)), VLOOKUP(D3, $AA$3:$AB$35, 2, FALSE), ""), ""))</f>
        <v/>
      </c>
      <c r="H3" s="51" t="str">
        <f>IF(C3="", "", IF(C3=14, IF(ISNUMBER(MATCH(D3, $AC$3:$AC$35, 0)), VLOOKUP(D3, $AC$3:$AD$35, 2, FALSE), ""), ""))</f>
        <v/>
      </c>
      <c r="I3" s="51" t="str">
        <f>IF(C3="", "", IF(C3=15, IF(ISNUMBER(MATCH(D3, $AE$3:$AE$35, 0)), VLOOKUP(D3, $AE$3:$AF$35, 2, FALSE), ""), ""))</f>
        <v/>
      </c>
      <c r="J3" s="29"/>
      <c r="K3" s="29"/>
      <c r="L3" s="29"/>
      <c r="M3" s="49" t="str">
        <f t="shared" ref="M3:M34" si="1">IF(L3="","",MAX(J3:L3))</f>
        <v/>
      </c>
      <c r="N3" s="50" t="str">
        <f>IF(D3="","",VLOOKUP(D3,$V$3:$W$35,2,FALSE))</f>
        <v/>
      </c>
      <c r="O3" s="83" t="str">
        <f t="shared" ref="O3:O34" si="2">IF(N3="","",ROUNDDOWN((M3/N3*100),2))</f>
        <v/>
      </c>
      <c r="P3" s="52" t="str">
        <f t="shared" ref="P3:P34" si="3">IF(L3="","",RANK(O3,O$3:O$66,0))</f>
        <v/>
      </c>
      <c r="Q3" s="29"/>
      <c r="R3" s="62" t="str">
        <f t="shared" ref="R3:R34" si="4">IF(Q3="", "", MAX(J3:L3, Q3:Q3))</f>
        <v/>
      </c>
      <c r="S3" s="83" t="str">
        <f t="shared" ref="S3:S34" si="5">IF(R3="","",ROUNDDOWN((R3/N3*100),2))</f>
        <v/>
      </c>
      <c r="T3" s="52" t="str">
        <f t="shared" ref="T3:T34" si="6">IF(S3="","",RANK(S3,S$3:S$50,0))</f>
        <v/>
      </c>
      <c r="U3" s="15"/>
      <c r="V3" s="63" t="s">
        <v>49</v>
      </c>
      <c r="W3" s="64">
        <v>58.54</v>
      </c>
      <c r="X3" s="15"/>
      <c r="Y3" s="80" t="s">
        <v>49</v>
      </c>
      <c r="Z3" s="92" t="s">
        <v>86</v>
      </c>
      <c r="AA3" s="86" t="s">
        <v>49</v>
      </c>
      <c r="AB3" s="93" t="s">
        <v>58</v>
      </c>
      <c r="AC3" s="90" t="s">
        <v>49</v>
      </c>
      <c r="AD3" s="95" t="s">
        <v>58</v>
      </c>
      <c r="AE3" s="88" t="s">
        <v>49</v>
      </c>
      <c r="AF3" s="94" t="s">
        <v>58</v>
      </c>
      <c r="AG3" s="15"/>
    </row>
    <row r="4" spans="1:33" s="37" customFormat="1" ht="15.5" x14ac:dyDescent="0.35">
      <c r="A4" s="41"/>
      <c r="B4" s="42"/>
      <c r="C4" s="43"/>
      <c r="D4" s="30"/>
      <c r="E4" s="116" t="str">
        <f t="shared" si="0"/>
        <v/>
      </c>
      <c r="F4" s="51" t="str">
        <f t="shared" ref="F4:F51" si="7">IF(C4="", "", IF(C4=12, IF(ISNUMBER(MATCH(D4, $Y$3:$Y$35, 0)), VLOOKUP(D4, $Y$3:$Z$35, 2, FALSE), ""), ""))</f>
        <v/>
      </c>
      <c r="G4" s="51" t="str">
        <f t="shared" ref="G4:G51" si="8">IF(C4="", "", IF(C4=13, IF(ISNUMBER(MATCH(D4, $AA$3:$AA$35, 0)), VLOOKUP(D4, $AA$3:$AB$35, 2, FALSE), ""), ""))</f>
        <v/>
      </c>
      <c r="H4" s="51" t="str">
        <f t="shared" ref="H4:H51" si="9">IF(C4="", "", IF(C4=14, IF(ISNUMBER(MATCH(D4, $AC$3:$AC$35, 0)), VLOOKUP(D4, $AC$3:$AD$35, 2, FALSE), ""), ""))</f>
        <v/>
      </c>
      <c r="I4" s="51" t="str">
        <f t="shared" ref="I4:I51" si="10">IF(C4="", "", IF(C4=15, IF(ISNUMBER(MATCH(D4, $AE$3:$AE$35, 0)), VLOOKUP(D4, $AE$3:$AF$35, 2, FALSE), ""), ""))</f>
        <v/>
      </c>
      <c r="J4" s="29"/>
      <c r="K4" s="29"/>
      <c r="L4" s="29"/>
      <c r="M4" s="49" t="str">
        <f t="shared" si="1"/>
        <v/>
      </c>
      <c r="N4" s="50" t="str">
        <f t="shared" ref="N4:N51" si="11">IF(D4="","",VLOOKUP(D4,$V$3:$W$35,2,FALSE))</f>
        <v/>
      </c>
      <c r="O4" s="83" t="str">
        <f t="shared" si="2"/>
        <v/>
      </c>
      <c r="P4" s="52" t="str">
        <f t="shared" si="3"/>
        <v/>
      </c>
      <c r="Q4" s="29"/>
      <c r="R4" s="62" t="str">
        <f t="shared" si="4"/>
        <v/>
      </c>
      <c r="S4" s="83" t="str">
        <f t="shared" si="5"/>
        <v/>
      </c>
      <c r="T4" s="52" t="str">
        <f t="shared" si="6"/>
        <v/>
      </c>
      <c r="U4" s="15"/>
      <c r="V4" s="65" t="s">
        <v>51</v>
      </c>
      <c r="W4" s="66">
        <v>40.42</v>
      </c>
      <c r="X4" s="15"/>
      <c r="Y4" s="80" t="s">
        <v>51</v>
      </c>
      <c r="Z4" s="92" t="s">
        <v>86</v>
      </c>
      <c r="AA4" s="86" t="s">
        <v>51</v>
      </c>
      <c r="AB4" s="93" t="s">
        <v>58</v>
      </c>
      <c r="AC4" s="90" t="s">
        <v>51</v>
      </c>
      <c r="AD4" s="95" t="s">
        <v>58</v>
      </c>
      <c r="AE4" s="88" t="s">
        <v>51</v>
      </c>
      <c r="AF4" s="94" t="s">
        <v>58</v>
      </c>
      <c r="AG4" s="15"/>
    </row>
    <row r="5" spans="1:33" s="37" customFormat="1" ht="15.5" x14ac:dyDescent="0.35">
      <c r="A5" s="41"/>
      <c r="B5" s="42"/>
      <c r="C5" s="43"/>
      <c r="D5" s="30"/>
      <c r="E5" s="116" t="str">
        <f t="shared" si="0"/>
        <v/>
      </c>
      <c r="F5" s="51" t="str">
        <f t="shared" si="7"/>
        <v/>
      </c>
      <c r="G5" s="51" t="str">
        <f t="shared" si="8"/>
        <v/>
      </c>
      <c r="H5" s="51" t="str">
        <f t="shared" si="9"/>
        <v/>
      </c>
      <c r="I5" s="51" t="str">
        <f t="shared" si="10"/>
        <v/>
      </c>
      <c r="J5" s="29"/>
      <c r="K5" s="29"/>
      <c r="L5" s="29"/>
      <c r="M5" s="49" t="str">
        <f t="shared" si="1"/>
        <v/>
      </c>
      <c r="N5" s="50" t="str">
        <f t="shared" si="11"/>
        <v/>
      </c>
      <c r="O5" s="83" t="str">
        <f t="shared" si="2"/>
        <v/>
      </c>
      <c r="P5" s="52" t="str">
        <f t="shared" si="3"/>
        <v/>
      </c>
      <c r="Q5" s="29"/>
      <c r="R5" s="62" t="str">
        <f t="shared" si="4"/>
        <v/>
      </c>
      <c r="S5" s="83" t="str">
        <f t="shared" si="5"/>
        <v/>
      </c>
      <c r="T5" s="52" t="str">
        <f t="shared" si="6"/>
        <v/>
      </c>
      <c r="U5" s="15"/>
      <c r="V5" s="65" t="s">
        <v>52</v>
      </c>
      <c r="W5" s="67">
        <v>47.4</v>
      </c>
      <c r="X5" s="15"/>
      <c r="Y5" s="79" t="s">
        <v>52</v>
      </c>
      <c r="Z5" s="46" t="s">
        <v>86</v>
      </c>
      <c r="AA5" s="85" t="s">
        <v>52</v>
      </c>
      <c r="AB5" s="96" t="s">
        <v>58</v>
      </c>
      <c r="AC5" s="89" t="s">
        <v>52</v>
      </c>
      <c r="AD5" s="98" t="s">
        <v>58</v>
      </c>
      <c r="AE5" s="87" t="s">
        <v>52</v>
      </c>
      <c r="AF5" s="97" t="s">
        <v>58</v>
      </c>
      <c r="AG5" s="15"/>
    </row>
    <row r="6" spans="1:33" s="37" customFormat="1" ht="15.5" x14ac:dyDescent="0.35">
      <c r="A6" s="41"/>
      <c r="B6" s="42"/>
      <c r="C6" s="43"/>
      <c r="D6" s="30"/>
      <c r="E6" s="116" t="str">
        <f t="shared" si="0"/>
        <v/>
      </c>
      <c r="F6" s="51" t="str">
        <f t="shared" si="7"/>
        <v/>
      </c>
      <c r="G6" s="51" t="str">
        <f t="shared" si="8"/>
        <v/>
      </c>
      <c r="H6" s="51" t="str">
        <f t="shared" si="9"/>
        <v/>
      </c>
      <c r="I6" s="51" t="str">
        <f t="shared" si="10"/>
        <v/>
      </c>
      <c r="J6" s="29"/>
      <c r="K6" s="29"/>
      <c r="L6" s="29"/>
      <c r="M6" s="49" t="str">
        <f t="shared" si="1"/>
        <v/>
      </c>
      <c r="N6" s="50" t="str">
        <f t="shared" si="11"/>
        <v/>
      </c>
      <c r="O6" s="83" t="str">
        <f t="shared" si="2"/>
        <v/>
      </c>
      <c r="P6" s="52" t="str">
        <f t="shared" si="3"/>
        <v/>
      </c>
      <c r="Q6" s="29"/>
      <c r="R6" s="62" t="str">
        <f t="shared" si="4"/>
        <v/>
      </c>
      <c r="S6" s="83" t="str">
        <f t="shared" si="5"/>
        <v/>
      </c>
      <c r="T6" s="52" t="str">
        <f t="shared" si="6"/>
        <v/>
      </c>
      <c r="U6" s="15"/>
      <c r="V6" s="65" t="s">
        <v>53</v>
      </c>
      <c r="W6" s="66">
        <v>44.67</v>
      </c>
      <c r="X6" s="15"/>
      <c r="Y6" s="79" t="s">
        <v>53</v>
      </c>
      <c r="Z6" s="92" t="s">
        <v>86</v>
      </c>
      <c r="AA6" s="85" t="s">
        <v>53</v>
      </c>
      <c r="AB6" s="93" t="s">
        <v>58</v>
      </c>
      <c r="AC6" s="89" t="s">
        <v>53</v>
      </c>
      <c r="AD6" s="95" t="s">
        <v>58</v>
      </c>
      <c r="AE6" s="87" t="s">
        <v>53</v>
      </c>
      <c r="AF6" s="94" t="s">
        <v>58</v>
      </c>
      <c r="AG6" s="15"/>
    </row>
    <row r="7" spans="1:33" s="37" customFormat="1" ht="15.5" x14ac:dyDescent="0.35">
      <c r="A7" s="41"/>
      <c r="B7" s="42"/>
      <c r="C7" s="40"/>
      <c r="D7" s="30"/>
      <c r="E7" s="116" t="str">
        <f t="shared" si="0"/>
        <v/>
      </c>
      <c r="F7" s="51" t="str">
        <f t="shared" si="7"/>
        <v/>
      </c>
      <c r="G7" s="51" t="str">
        <f t="shared" si="8"/>
        <v/>
      </c>
      <c r="H7" s="51" t="str">
        <f t="shared" si="9"/>
        <v/>
      </c>
      <c r="I7" s="51" t="str">
        <f t="shared" si="10"/>
        <v/>
      </c>
      <c r="J7" s="29"/>
      <c r="K7" s="29"/>
      <c r="L7" s="29"/>
      <c r="M7" s="49" t="str">
        <f t="shared" si="1"/>
        <v/>
      </c>
      <c r="N7" s="50" t="str">
        <f t="shared" si="11"/>
        <v/>
      </c>
      <c r="O7" s="83" t="str">
        <f t="shared" si="2"/>
        <v/>
      </c>
      <c r="P7" s="52" t="str">
        <f t="shared" si="3"/>
        <v/>
      </c>
      <c r="Q7" s="29"/>
      <c r="R7" s="62" t="str">
        <f t="shared" si="4"/>
        <v/>
      </c>
      <c r="S7" s="83" t="str">
        <f t="shared" si="5"/>
        <v/>
      </c>
      <c r="T7" s="52" t="str">
        <f t="shared" si="6"/>
        <v/>
      </c>
      <c r="U7" s="15"/>
      <c r="V7" s="65" t="s">
        <v>54</v>
      </c>
      <c r="W7" s="66">
        <v>43.63</v>
      </c>
      <c r="X7" s="15"/>
      <c r="Y7" s="80" t="s">
        <v>54</v>
      </c>
      <c r="Z7" s="46" t="s">
        <v>86</v>
      </c>
      <c r="AA7" s="86" t="s">
        <v>54</v>
      </c>
      <c r="AB7" s="96" t="s">
        <v>58</v>
      </c>
      <c r="AC7" s="90" t="s">
        <v>54</v>
      </c>
      <c r="AD7" s="98" t="s">
        <v>58</v>
      </c>
      <c r="AE7" s="88" t="s">
        <v>54</v>
      </c>
      <c r="AF7" s="97" t="s">
        <v>58</v>
      </c>
      <c r="AG7" s="15"/>
    </row>
    <row r="8" spans="1:33" s="37" customFormat="1" ht="15.5" x14ac:dyDescent="0.35">
      <c r="A8" s="41"/>
      <c r="B8" s="42"/>
      <c r="C8" s="43"/>
      <c r="D8" s="30"/>
      <c r="E8" s="116" t="str">
        <f t="shared" si="0"/>
        <v/>
      </c>
      <c r="F8" s="51" t="str">
        <f t="shared" si="7"/>
        <v/>
      </c>
      <c r="G8" s="51" t="str">
        <f t="shared" si="8"/>
        <v/>
      </c>
      <c r="H8" s="51" t="str">
        <f t="shared" si="9"/>
        <v/>
      </c>
      <c r="I8" s="51" t="str">
        <f t="shared" si="10"/>
        <v/>
      </c>
      <c r="J8" s="29"/>
      <c r="K8" s="29"/>
      <c r="L8" s="29"/>
      <c r="M8" s="49" t="str">
        <f t="shared" si="1"/>
        <v/>
      </c>
      <c r="N8" s="50" t="str">
        <f t="shared" si="11"/>
        <v/>
      </c>
      <c r="O8" s="83" t="str">
        <f t="shared" si="2"/>
        <v/>
      </c>
      <c r="P8" s="52" t="str">
        <f t="shared" si="3"/>
        <v/>
      </c>
      <c r="Q8" s="29"/>
      <c r="R8" s="62" t="str">
        <f t="shared" si="4"/>
        <v/>
      </c>
      <c r="S8" s="83" t="str">
        <f t="shared" si="5"/>
        <v/>
      </c>
      <c r="T8" s="52" t="str">
        <f t="shared" si="6"/>
        <v/>
      </c>
      <c r="U8" s="15"/>
      <c r="V8" s="65" t="s">
        <v>55</v>
      </c>
      <c r="W8" s="66">
        <v>18.09</v>
      </c>
      <c r="X8" s="15"/>
      <c r="Y8" s="80" t="s">
        <v>55</v>
      </c>
      <c r="Z8" s="92" t="s">
        <v>87</v>
      </c>
      <c r="AA8" s="86" t="s">
        <v>55</v>
      </c>
      <c r="AB8" s="93" t="s">
        <v>86</v>
      </c>
      <c r="AC8" s="90" t="s">
        <v>55</v>
      </c>
      <c r="AD8" s="95" t="s">
        <v>86</v>
      </c>
      <c r="AE8" s="88" t="s">
        <v>55</v>
      </c>
      <c r="AF8" s="94" t="s">
        <v>86</v>
      </c>
      <c r="AG8" s="15"/>
    </row>
    <row r="9" spans="1:33" s="37" customFormat="1" ht="15.5" x14ac:dyDescent="0.35">
      <c r="A9" s="41"/>
      <c r="B9" s="42"/>
      <c r="C9" s="43"/>
      <c r="D9" s="30"/>
      <c r="E9" s="116" t="str">
        <f t="shared" si="0"/>
        <v/>
      </c>
      <c r="F9" s="51" t="str">
        <f t="shared" si="7"/>
        <v/>
      </c>
      <c r="G9" s="51" t="str">
        <f t="shared" si="8"/>
        <v/>
      </c>
      <c r="H9" s="51" t="str">
        <f t="shared" si="9"/>
        <v/>
      </c>
      <c r="I9" s="51" t="str">
        <f t="shared" si="10"/>
        <v/>
      </c>
      <c r="J9" s="29"/>
      <c r="K9" s="29"/>
      <c r="L9" s="29"/>
      <c r="M9" s="49" t="str">
        <f t="shared" si="1"/>
        <v/>
      </c>
      <c r="N9" s="50" t="str">
        <f t="shared" si="11"/>
        <v/>
      </c>
      <c r="O9" s="83" t="str">
        <f t="shared" si="2"/>
        <v/>
      </c>
      <c r="P9" s="52" t="str">
        <f t="shared" si="3"/>
        <v/>
      </c>
      <c r="Q9" s="29"/>
      <c r="R9" s="62" t="str">
        <f t="shared" si="4"/>
        <v/>
      </c>
      <c r="S9" s="83" t="str">
        <f t="shared" si="5"/>
        <v/>
      </c>
      <c r="T9" s="52" t="str">
        <f t="shared" si="6"/>
        <v/>
      </c>
      <c r="U9" s="15"/>
      <c r="V9" s="65" t="s">
        <v>57</v>
      </c>
      <c r="W9" s="66">
        <v>13.97</v>
      </c>
      <c r="X9" s="15"/>
      <c r="Y9" s="80" t="s">
        <v>57</v>
      </c>
      <c r="Z9" s="46" t="s">
        <v>87</v>
      </c>
      <c r="AA9" s="86" t="s">
        <v>57</v>
      </c>
      <c r="AB9" s="96" t="s">
        <v>86</v>
      </c>
      <c r="AC9" s="90" t="s">
        <v>57</v>
      </c>
      <c r="AD9" s="98" t="s">
        <v>86</v>
      </c>
      <c r="AE9" s="88" t="s">
        <v>57</v>
      </c>
      <c r="AF9" s="97" t="s">
        <v>86</v>
      </c>
      <c r="AG9" s="15"/>
    </row>
    <row r="10" spans="1:33" s="37" customFormat="1" ht="15.5" x14ac:dyDescent="0.35">
      <c r="A10" s="41"/>
      <c r="B10" s="42"/>
      <c r="C10" s="43"/>
      <c r="D10" s="30"/>
      <c r="E10" s="116" t="str">
        <f t="shared" si="0"/>
        <v/>
      </c>
      <c r="F10" s="51" t="str">
        <f t="shared" si="7"/>
        <v/>
      </c>
      <c r="G10" s="51" t="str">
        <f t="shared" si="8"/>
        <v/>
      </c>
      <c r="H10" s="51" t="str">
        <f t="shared" si="9"/>
        <v/>
      </c>
      <c r="I10" s="51" t="str">
        <f t="shared" si="10"/>
        <v/>
      </c>
      <c r="J10" s="29"/>
      <c r="K10" s="29"/>
      <c r="L10" s="29"/>
      <c r="M10" s="49" t="str">
        <f t="shared" si="1"/>
        <v/>
      </c>
      <c r="N10" s="50" t="str">
        <f t="shared" si="11"/>
        <v/>
      </c>
      <c r="O10" s="83" t="str">
        <f t="shared" si="2"/>
        <v/>
      </c>
      <c r="P10" s="52" t="str">
        <f t="shared" si="3"/>
        <v/>
      </c>
      <c r="Q10" s="29"/>
      <c r="R10" s="62" t="str">
        <f t="shared" si="4"/>
        <v/>
      </c>
      <c r="S10" s="83" t="str">
        <f t="shared" si="5"/>
        <v/>
      </c>
      <c r="T10" s="52" t="str">
        <f t="shared" si="6"/>
        <v/>
      </c>
      <c r="U10" s="15"/>
      <c r="V10" s="65" t="s">
        <v>59</v>
      </c>
      <c r="W10" s="66">
        <v>22.62</v>
      </c>
      <c r="X10" s="15"/>
      <c r="Y10" s="80" t="s">
        <v>59</v>
      </c>
      <c r="Z10" s="92" t="s">
        <v>87</v>
      </c>
      <c r="AA10" s="86" t="s">
        <v>59</v>
      </c>
      <c r="AB10" s="93" t="s">
        <v>86</v>
      </c>
      <c r="AC10" s="90" t="s">
        <v>59</v>
      </c>
      <c r="AD10" s="95" t="s">
        <v>86</v>
      </c>
      <c r="AE10" s="88" t="s">
        <v>59</v>
      </c>
      <c r="AF10" s="94" t="s">
        <v>86</v>
      </c>
      <c r="AG10" s="15"/>
    </row>
    <row r="11" spans="1:33" s="37" customFormat="1" ht="15.5" x14ac:dyDescent="0.35">
      <c r="A11" s="41"/>
      <c r="B11" s="42"/>
      <c r="C11" s="43"/>
      <c r="D11" s="30"/>
      <c r="E11" s="116" t="str">
        <f t="shared" si="0"/>
        <v/>
      </c>
      <c r="F11" s="51" t="str">
        <f t="shared" si="7"/>
        <v/>
      </c>
      <c r="G11" s="51" t="str">
        <f t="shared" si="8"/>
        <v/>
      </c>
      <c r="H11" s="51" t="str">
        <f t="shared" si="9"/>
        <v/>
      </c>
      <c r="I11" s="51" t="str">
        <f t="shared" si="10"/>
        <v/>
      </c>
      <c r="J11" s="29"/>
      <c r="K11" s="29"/>
      <c r="L11" s="29"/>
      <c r="M11" s="49" t="str">
        <f t="shared" si="1"/>
        <v/>
      </c>
      <c r="N11" s="50" t="str">
        <f t="shared" si="11"/>
        <v/>
      </c>
      <c r="O11" s="83" t="str">
        <f t="shared" si="2"/>
        <v/>
      </c>
      <c r="P11" s="52" t="str">
        <f t="shared" si="3"/>
        <v/>
      </c>
      <c r="Q11" s="29"/>
      <c r="R11" s="62" t="str">
        <f t="shared" si="4"/>
        <v/>
      </c>
      <c r="S11" s="83" t="str">
        <f t="shared" si="5"/>
        <v/>
      </c>
      <c r="T11" s="52" t="str">
        <f t="shared" si="6"/>
        <v/>
      </c>
      <c r="U11" s="15"/>
      <c r="V11" s="65" t="s">
        <v>60</v>
      </c>
      <c r="W11" s="66">
        <v>22.91</v>
      </c>
      <c r="X11" s="15"/>
      <c r="Y11" s="80" t="s">
        <v>60</v>
      </c>
      <c r="Z11" s="46" t="s">
        <v>87</v>
      </c>
      <c r="AA11" s="86" t="s">
        <v>60</v>
      </c>
      <c r="AB11" s="96" t="s">
        <v>86</v>
      </c>
      <c r="AC11" s="90" t="s">
        <v>60</v>
      </c>
      <c r="AD11" s="98" t="s">
        <v>86</v>
      </c>
      <c r="AE11" s="88" t="s">
        <v>60</v>
      </c>
      <c r="AF11" s="97" t="s">
        <v>86</v>
      </c>
      <c r="AG11" s="15"/>
    </row>
    <row r="12" spans="1:33" s="37" customFormat="1" ht="15.5" x14ac:dyDescent="0.35">
      <c r="A12" s="41"/>
      <c r="B12" s="42"/>
      <c r="C12" s="43"/>
      <c r="D12" s="22"/>
      <c r="E12" s="116" t="str">
        <f t="shared" si="0"/>
        <v/>
      </c>
      <c r="F12" s="51" t="str">
        <f t="shared" si="7"/>
        <v/>
      </c>
      <c r="G12" s="51" t="str">
        <f t="shared" si="8"/>
        <v/>
      </c>
      <c r="H12" s="51" t="str">
        <f t="shared" si="9"/>
        <v/>
      </c>
      <c r="I12" s="51" t="str">
        <f t="shared" si="10"/>
        <v/>
      </c>
      <c r="J12" s="29"/>
      <c r="K12" s="29"/>
      <c r="L12" s="29"/>
      <c r="M12" s="49" t="str">
        <f t="shared" si="1"/>
        <v/>
      </c>
      <c r="N12" s="50" t="str">
        <f t="shared" si="11"/>
        <v/>
      </c>
      <c r="O12" s="83" t="str">
        <f t="shared" si="2"/>
        <v/>
      </c>
      <c r="P12" s="52" t="str">
        <f t="shared" si="3"/>
        <v/>
      </c>
      <c r="Q12" s="29"/>
      <c r="R12" s="62" t="str">
        <f t="shared" si="4"/>
        <v/>
      </c>
      <c r="S12" s="83" t="str">
        <f t="shared" si="5"/>
        <v/>
      </c>
      <c r="T12" s="52" t="str">
        <f t="shared" si="6"/>
        <v/>
      </c>
      <c r="U12" s="15"/>
      <c r="V12" s="65" t="s">
        <v>61</v>
      </c>
      <c r="W12" s="66">
        <v>31.92</v>
      </c>
      <c r="X12" s="15"/>
      <c r="Y12" s="80" t="s">
        <v>61</v>
      </c>
      <c r="Z12" s="92" t="s">
        <v>87</v>
      </c>
      <c r="AA12" s="86" t="s">
        <v>61</v>
      </c>
      <c r="AB12" s="93" t="s">
        <v>86</v>
      </c>
      <c r="AC12" s="90" t="s">
        <v>61</v>
      </c>
      <c r="AD12" s="95" t="s">
        <v>86</v>
      </c>
      <c r="AE12" s="88" t="s">
        <v>61</v>
      </c>
      <c r="AF12" s="94" t="s">
        <v>86</v>
      </c>
      <c r="AG12" s="15"/>
    </row>
    <row r="13" spans="1:33" s="37" customFormat="1" ht="15.5" x14ac:dyDescent="0.35">
      <c r="A13" s="41"/>
      <c r="B13" s="42"/>
      <c r="C13" s="43"/>
      <c r="D13" s="22"/>
      <c r="E13" s="116" t="str">
        <f t="shared" si="0"/>
        <v/>
      </c>
      <c r="F13" s="51" t="str">
        <f t="shared" si="7"/>
        <v/>
      </c>
      <c r="G13" s="51" t="str">
        <f t="shared" si="8"/>
        <v/>
      </c>
      <c r="H13" s="51" t="str">
        <f t="shared" si="9"/>
        <v/>
      </c>
      <c r="I13" s="51" t="str">
        <f t="shared" si="10"/>
        <v/>
      </c>
      <c r="J13" s="29"/>
      <c r="K13" s="29"/>
      <c r="L13" s="29"/>
      <c r="M13" s="49" t="str">
        <f t="shared" si="1"/>
        <v/>
      </c>
      <c r="N13" s="50" t="str">
        <f t="shared" si="11"/>
        <v/>
      </c>
      <c r="O13" s="83" t="str">
        <f t="shared" si="2"/>
        <v/>
      </c>
      <c r="P13" s="52" t="str">
        <f t="shared" si="3"/>
        <v/>
      </c>
      <c r="Q13" s="29"/>
      <c r="R13" s="62" t="str">
        <f t="shared" si="4"/>
        <v/>
      </c>
      <c r="S13" s="83" t="str">
        <f t="shared" si="5"/>
        <v/>
      </c>
      <c r="T13" s="52" t="str">
        <f t="shared" si="6"/>
        <v/>
      </c>
      <c r="U13" s="15"/>
      <c r="V13" s="65" t="s">
        <v>62</v>
      </c>
      <c r="W13" s="66">
        <v>28.01</v>
      </c>
      <c r="X13" s="15"/>
      <c r="Y13" s="80" t="s">
        <v>62</v>
      </c>
      <c r="Z13" s="46" t="s">
        <v>87</v>
      </c>
      <c r="AA13" s="86" t="s">
        <v>62</v>
      </c>
      <c r="AB13" s="96" t="s">
        <v>86</v>
      </c>
      <c r="AC13" s="90" t="s">
        <v>62</v>
      </c>
      <c r="AD13" s="98" t="s">
        <v>86</v>
      </c>
      <c r="AE13" s="88" t="s">
        <v>62</v>
      </c>
      <c r="AF13" s="97" t="s">
        <v>86</v>
      </c>
      <c r="AG13" s="15"/>
    </row>
    <row r="14" spans="1:33" s="37" customFormat="1" ht="15.5" x14ac:dyDescent="0.35">
      <c r="A14" s="41"/>
      <c r="B14" s="42"/>
      <c r="C14" s="43"/>
      <c r="D14" s="22"/>
      <c r="E14" s="116" t="str">
        <f t="shared" si="0"/>
        <v/>
      </c>
      <c r="F14" s="51" t="str">
        <f t="shared" si="7"/>
        <v/>
      </c>
      <c r="G14" s="51" t="str">
        <f t="shared" si="8"/>
        <v/>
      </c>
      <c r="H14" s="51" t="str">
        <f t="shared" si="9"/>
        <v/>
      </c>
      <c r="I14" s="51" t="str">
        <f t="shared" si="10"/>
        <v/>
      </c>
      <c r="J14" s="29"/>
      <c r="K14" s="29"/>
      <c r="L14" s="29"/>
      <c r="M14" s="49" t="str">
        <f t="shared" si="1"/>
        <v/>
      </c>
      <c r="N14" s="50" t="str">
        <f t="shared" si="11"/>
        <v/>
      </c>
      <c r="O14" s="83" t="str">
        <f t="shared" si="2"/>
        <v/>
      </c>
      <c r="P14" s="52" t="str">
        <f t="shared" si="3"/>
        <v/>
      </c>
      <c r="Q14" s="29"/>
      <c r="R14" s="62" t="str">
        <f t="shared" si="4"/>
        <v/>
      </c>
      <c r="S14" s="83" t="str">
        <f t="shared" si="5"/>
        <v/>
      </c>
      <c r="T14" s="52" t="str">
        <f t="shared" si="6"/>
        <v/>
      </c>
      <c r="U14" s="15"/>
      <c r="V14" s="65" t="s">
        <v>63</v>
      </c>
      <c r="W14" s="66">
        <v>38.29</v>
      </c>
      <c r="X14" s="15"/>
      <c r="Y14" s="80" t="s">
        <v>63</v>
      </c>
      <c r="Z14" s="92" t="s">
        <v>87</v>
      </c>
      <c r="AA14" s="86" t="s">
        <v>63</v>
      </c>
      <c r="AB14" s="93" t="s">
        <v>86</v>
      </c>
      <c r="AC14" s="90" t="s">
        <v>63</v>
      </c>
      <c r="AD14" s="95" t="s">
        <v>86</v>
      </c>
      <c r="AE14" s="88" t="s">
        <v>63</v>
      </c>
      <c r="AF14" s="94" t="s">
        <v>86</v>
      </c>
      <c r="AG14" s="15"/>
    </row>
    <row r="15" spans="1:33" s="37" customFormat="1" ht="15.5" x14ac:dyDescent="0.35">
      <c r="A15" s="41"/>
      <c r="B15" s="42"/>
      <c r="C15" s="43"/>
      <c r="D15" s="22"/>
      <c r="E15" s="116" t="str">
        <f t="shared" si="0"/>
        <v/>
      </c>
      <c r="F15" s="51" t="str">
        <f t="shared" si="7"/>
        <v/>
      </c>
      <c r="G15" s="51" t="str">
        <f t="shared" si="8"/>
        <v/>
      </c>
      <c r="H15" s="51" t="str">
        <f t="shared" si="9"/>
        <v/>
      </c>
      <c r="I15" s="51" t="str">
        <f t="shared" si="10"/>
        <v/>
      </c>
      <c r="J15" s="29"/>
      <c r="K15" s="29"/>
      <c r="L15" s="29"/>
      <c r="M15" s="49" t="str">
        <f t="shared" si="1"/>
        <v/>
      </c>
      <c r="N15" s="50" t="str">
        <f t="shared" si="11"/>
        <v/>
      </c>
      <c r="O15" s="83" t="str">
        <f t="shared" si="2"/>
        <v/>
      </c>
      <c r="P15" s="52" t="str">
        <f t="shared" si="3"/>
        <v/>
      </c>
      <c r="Q15" s="29"/>
      <c r="R15" s="62" t="str">
        <f t="shared" si="4"/>
        <v/>
      </c>
      <c r="S15" s="83" t="str">
        <f t="shared" si="5"/>
        <v/>
      </c>
      <c r="T15" s="52" t="str">
        <f t="shared" si="6"/>
        <v/>
      </c>
      <c r="U15" s="15"/>
      <c r="V15" s="65" t="s">
        <v>64</v>
      </c>
      <c r="W15" s="66">
        <v>37.83</v>
      </c>
      <c r="X15" s="15"/>
      <c r="Y15" s="80" t="s">
        <v>64</v>
      </c>
      <c r="Z15" s="46" t="s">
        <v>87</v>
      </c>
      <c r="AA15" s="86" t="s">
        <v>64</v>
      </c>
      <c r="AB15" s="96" t="s">
        <v>86</v>
      </c>
      <c r="AC15" s="90" t="s">
        <v>64</v>
      </c>
      <c r="AD15" s="98" t="s">
        <v>86</v>
      </c>
      <c r="AE15" s="88" t="s">
        <v>64</v>
      </c>
      <c r="AF15" s="97" t="s">
        <v>86</v>
      </c>
      <c r="AG15" s="15"/>
    </row>
    <row r="16" spans="1:33" s="37" customFormat="1" ht="15.5" x14ac:dyDescent="0.35">
      <c r="A16" s="17"/>
      <c r="B16" s="17"/>
      <c r="C16" s="13"/>
      <c r="D16" s="25"/>
      <c r="E16" s="117" t="str">
        <f t="shared" si="0"/>
        <v/>
      </c>
      <c r="F16" s="51" t="str">
        <f t="shared" si="7"/>
        <v/>
      </c>
      <c r="G16" s="51" t="str">
        <f t="shared" si="8"/>
        <v/>
      </c>
      <c r="H16" s="51" t="str">
        <f t="shared" si="9"/>
        <v/>
      </c>
      <c r="I16" s="51" t="str">
        <f t="shared" si="10"/>
        <v/>
      </c>
      <c r="J16" s="29"/>
      <c r="K16" s="29"/>
      <c r="L16" s="29"/>
      <c r="M16" s="49" t="str">
        <f t="shared" si="1"/>
        <v/>
      </c>
      <c r="N16" s="50" t="str">
        <f t="shared" si="11"/>
        <v/>
      </c>
      <c r="O16" s="83" t="str">
        <f t="shared" si="2"/>
        <v/>
      </c>
      <c r="P16" s="52" t="str">
        <f t="shared" si="3"/>
        <v/>
      </c>
      <c r="Q16" s="29"/>
      <c r="R16" s="62" t="str">
        <f t="shared" si="4"/>
        <v/>
      </c>
      <c r="S16" s="83" t="str">
        <f t="shared" si="5"/>
        <v/>
      </c>
      <c r="T16" s="52" t="str">
        <f t="shared" si="6"/>
        <v/>
      </c>
      <c r="U16" s="15"/>
      <c r="V16" s="65" t="s">
        <v>65</v>
      </c>
      <c r="W16" s="67">
        <v>25.3</v>
      </c>
      <c r="X16" s="15"/>
      <c r="Y16" s="80" t="s">
        <v>65</v>
      </c>
      <c r="Z16" s="92" t="s">
        <v>87</v>
      </c>
      <c r="AA16" s="86" t="s">
        <v>65</v>
      </c>
      <c r="AB16" s="93" t="s">
        <v>86</v>
      </c>
      <c r="AC16" s="90" t="s">
        <v>65</v>
      </c>
      <c r="AD16" s="95" t="s">
        <v>86</v>
      </c>
      <c r="AE16" s="88" t="s">
        <v>65</v>
      </c>
      <c r="AF16" s="94" t="s">
        <v>86</v>
      </c>
      <c r="AG16" s="15"/>
    </row>
    <row r="17" spans="1:33" s="37" customFormat="1" ht="15.5" x14ac:dyDescent="0.35">
      <c r="A17" s="17"/>
      <c r="B17" s="17"/>
      <c r="C17" s="13"/>
      <c r="D17" s="25"/>
      <c r="E17" s="117" t="str">
        <f t="shared" si="0"/>
        <v/>
      </c>
      <c r="F17" s="51" t="str">
        <f t="shared" si="7"/>
        <v/>
      </c>
      <c r="G17" s="51" t="str">
        <f t="shared" si="8"/>
        <v/>
      </c>
      <c r="H17" s="51" t="str">
        <f t="shared" si="9"/>
        <v/>
      </c>
      <c r="I17" s="51" t="str">
        <f t="shared" si="10"/>
        <v/>
      </c>
      <c r="J17" s="29"/>
      <c r="K17" s="29"/>
      <c r="L17" s="29"/>
      <c r="M17" s="49" t="str">
        <f t="shared" si="1"/>
        <v/>
      </c>
      <c r="N17" s="50" t="str">
        <f t="shared" si="11"/>
        <v/>
      </c>
      <c r="O17" s="83" t="str">
        <f t="shared" si="2"/>
        <v/>
      </c>
      <c r="P17" s="52" t="str">
        <f t="shared" si="3"/>
        <v/>
      </c>
      <c r="Q17" s="29"/>
      <c r="R17" s="62" t="str">
        <f t="shared" si="4"/>
        <v/>
      </c>
      <c r="S17" s="83" t="str">
        <f t="shared" si="5"/>
        <v/>
      </c>
      <c r="T17" s="52" t="str">
        <f t="shared" si="6"/>
        <v/>
      </c>
      <c r="U17" s="15"/>
      <c r="V17" s="65" t="s">
        <v>66</v>
      </c>
      <c r="W17" s="66">
        <v>35.53</v>
      </c>
      <c r="X17" s="15"/>
      <c r="Y17" s="80" t="s">
        <v>66</v>
      </c>
      <c r="Z17" s="46" t="s">
        <v>87</v>
      </c>
      <c r="AA17" s="86" t="s">
        <v>66</v>
      </c>
      <c r="AB17" s="96" t="s">
        <v>86</v>
      </c>
      <c r="AC17" s="90" t="s">
        <v>66</v>
      </c>
      <c r="AD17" s="98" t="s">
        <v>86</v>
      </c>
      <c r="AE17" s="88" t="s">
        <v>66</v>
      </c>
      <c r="AF17" s="97" t="s">
        <v>86</v>
      </c>
      <c r="AG17" s="15"/>
    </row>
    <row r="18" spans="1:33" s="37" customFormat="1" ht="15.5" x14ac:dyDescent="0.35">
      <c r="A18" s="17"/>
      <c r="B18" s="17"/>
      <c r="C18" s="13"/>
      <c r="D18" s="25"/>
      <c r="E18" s="117" t="str">
        <f t="shared" si="0"/>
        <v/>
      </c>
      <c r="F18" s="51" t="str">
        <f t="shared" si="7"/>
        <v/>
      </c>
      <c r="G18" s="51" t="str">
        <f t="shared" si="8"/>
        <v/>
      </c>
      <c r="H18" s="51" t="str">
        <f t="shared" si="9"/>
        <v/>
      </c>
      <c r="I18" s="51" t="str">
        <f t="shared" si="10"/>
        <v/>
      </c>
      <c r="J18" s="29"/>
      <c r="K18" s="29"/>
      <c r="L18" s="29"/>
      <c r="M18" s="49" t="str">
        <f t="shared" si="1"/>
        <v/>
      </c>
      <c r="N18" s="50" t="str">
        <f t="shared" si="11"/>
        <v/>
      </c>
      <c r="O18" s="83" t="str">
        <f t="shared" si="2"/>
        <v/>
      </c>
      <c r="P18" s="52" t="str">
        <f t="shared" si="3"/>
        <v/>
      </c>
      <c r="Q18" s="29"/>
      <c r="R18" s="62" t="str">
        <f t="shared" si="4"/>
        <v/>
      </c>
      <c r="S18" s="83" t="str">
        <f t="shared" si="5"/>
        <v/>
      </c>
      <c r="T18" s="52" t="str">
        <f t="shared" si="6"/>
        <v/>
      </c>
      <c r="U18" s="15"/>
      <c r="V18" s="65" t="s">
        <v>67</v>
      </c>
      <c r="W18" s="66">
        <v>36.56</v>
      </c>
      <c r="X18" s="15"/>
      <c r="Y18" s="80" t="s">
        <v>67</v>
      </c>
      <c r="Z18" s="92" t="s">
        <v>86</v>
      </c>
      <c r="AA18" s="86" t="s">
        <v>67</v>
      </c>
      <c r="AB18" s="93" t="s">
        <v>58</v>
      </c>
      <c r="AC18" s="90" t="s">
        <v>67</v>
      </c>
      <c r="AD18" s="95" t="s">
        <v>58</v>
      </c>
      <c r="AE18" s="88" t="s">
        <v>67</v>
      </c>
      <c r="AF18" s="94" t="s">
        <v>58</v>
      </c>
      <c r="AG18" s="15"/>
    </row>
    <row r="19" spans="1:33" s="37" customFormat="1" ht="15.5" x14ac:dyDescent="0.35">
      <c r="A19" s="17"/>
      <c r="B19" s="17"/>
      <c r="C19" s="13"/>
      <c r="D19" s="25"/>
      <c r="E19" s="117" t="str">
        <f t="shared" si="0"/>
        <v/>
      </c>
      <c r="F19" s="51" t="str">
        <f t="shared" si="7"/>
        <v/>
      </c>
      <c r="G19" s="51" t="str">
        <f t="shared" si="8"/>
        <v/>
      </c>
      <c r="H19" s="51" t="str">
        <f t="shared" si="9"/>
        <v/>
      </c>
      <c r="I19" s="51" t="str">
        <f t="shared" si="10"/>
        <v/>
      </c>
      <c r="J19" s="29"/>
      <c r="K19" s="29"/>
      <c r="L19" s="29"/>
      <c r="M19" s="49" t="str">
        <f t="shared" si="1"/>
        <v/>
      </c>
      <c r="N19" s="50" t="str">
        <f t="shared" si="11"/>
        <v/>
      </c>
      <c r="O19" s="83" t="str">
        <f t="shared" si="2"/>
        <v/>
      </c>
      <c r="P19" s="52" t="str">
        <f t="shared" si="3"/>
        <v/>
      </c>
      <c r="Q19" s="29"/>
      <c r="R19" s="62" t="str">
        <f t="shared" si="4"/>
        <v/>
      </c>
      <c r="S19" s="83" t="str">
        <f t="shared" si="5"/>
        <v/>
      </c>
      <c r="T19" s="52" t="str">
        <f t="shared" si="6"/>
        <v/>
      </c>
      <c r="U19" s="15"/>
      <c r="V19" s="65" t="s">
        <v>68</v>
      </c>
      <c r="W19" s="66">
        <v>26.91</v>
      </c>
      <c r="X19" s="15"/>
      <c r="Y19" s="80" t="s">
        <v>68</v>
      </c>
      <c r="Z19" s="46" t="s">
        <v>86</v>
      </c>
      <c r="AA19" s="86" t="s">
        <v>68</v>
      </c>
      <c r="AB19" s="96" t="s">
        <v>58</v>
      </c>
      <c r="AC19" s="90" t="s">
        <v>68</v>
      </c>
      <c r="AD19" s="98" t="s">
        <v>58</v>
      </c>
      <c r="AE19" s="88" t="s">
        <v>68</v>
      </c>
      <c r="AF19" s="97" t="s">
        <v>58</v>
      </c>
      <c r="AG19" s="15"/>
    </row>
    <row r="20" spans="1:33" s="37" customFormat="1" ht="15.5" x14ac:dyDescent="0.35">
      <c r="A20" s="17"/>
      <c r="B20" s="17"/>
      <c r="C20" s="13"/>
      <c r="D20" s="25"/>
      <c r="E20" s="117" t="str">
        <f t="shared" si="0"/>
        <v/>
      </c>
      <c r="F20" s="51" t="str">
        <f t="shared" si="7"/>
        <v/>
      </c>
      <c r="G20" s="51" t="str">
        <f t="shared" si="8"/>
        <v/>
      </c>
      <c r="H20" s="51" t="str">
        <f t="shared" si="9"/>
        <v/>
      </c>
      <c r="I20" s="51" t="str">
        <f t="shared" si="10"/>
        <v/>
      </c>
      <c r="J20" s="29"/>
      <c r="K20" s="29"/>
      <c r="L20" s="29"/>
      <c r="M20" s="49" t="str">
        <f t="shared" si="1"/>
        <v/>
      </c>
      <c r="N20" s="50" t="str">
        <f t="shared" si="11"/>
        <v/>
      </c>
      <c r="O20" s="83" t="str">
        <f t="shared" si="2"/>
        <v/>
      </c>
      <c r="P20" s="52" t="str">
        <f t="shared" si="3"/>
        <v/>
      </c>
      <c r="Q20" s="29"/>
      <c r="R20" s="62" t="str">
        <f t="shared" si="4"/>
        <v/>
      </c>
      <c r="S20" s="83" t="str">
        <f t="shared" si="5"/>
        <v/>
      </c>
      <c r="T20" s="52" t="str">
        <f t="shared" si="6"/>
        <v/>
      </c>
      <c r="U20" s="15"/>
      <c r="V20" s="65" t="s">
        <v>69</v>
      </c>
      <c r="W20" s="66">
        <v>44.53</v>
      </c>
      <c r="X20" s="15"/>
      <c r="Y20" s="80" t="s">
        <v>69</v>
      </c>
      <c r="Z20" s="92" t="s">
        <v>86</v>
      </c>
      <c r="AA20" s="86" t="s">
        <v>69</v>
      </c>
      <c r="AB20" s="93" t="s">
        <v>58</v>
      </c>
      <c r="AC20" s="90" t="s">
        <v>69</v>
      </c>
      <c r="AD20" s="95" t="s">
        <v>58</v>
      </c>
      <c r="AE20" s="88" t="s">
        <v>69</v>
      </c>
      <c r="AF20" s="94" t="s">
        <v>58</v>
      </c>
      <c r="AG20" s="15"/>
    </row>
    <row r="21" spans="1:33" s="37" customFormat="1" ht="15.5" x14ac:dyDescent="0.35">
      <c r="A21" s="17"/>
      <c r="B21" s="17"/>
      <c r="C21" s="13"/>
      <c r="D21" s="25"/>
      <c r="E21" s="117" t="str">
        <f t="shared" si="0"/>
        <v/>
      </c>
      <c r="F21" s="51" t="str">
        <f t="shared" si="7"/>
        <v/>
      </c>
      <c r="G21" s="51" t="str">
        <f t="shared" si="8"/>
        <v/>
      </c>
      <c r="H21" s="51" t="str">
        <f t="shared" si="9"/>
        <v/>
      </c>
      <c r="I21" s="51" t="str">
        <f t="shared" si="10"/>
        <v/>
      </c>
      <c r="J21" s="29"/>
      <c r="K21" s="29"/>
      <c r="L21" s="29"/>
      <c r="M21" s="49" t="str">
        <f t="shared" si="1"/>
        <v/>
      </c>
      <c r="N21" s="50" t="str">
        <f t="shared" si="11"/>
        <v/>
      </c>
      <c r="O21" s="83" t="str">
        <f t="shared" si="2"/>
        <v/>
      </c>
      <c r="P21" s="52" t="str">
        <f t="shared" si="3"/>
        <v/>
      </c>
      <c r="Q21" s="29"/>
      <c r="R21" s="62" t="str">
        <f t="shared" si="4"/>
        <v/>
      </c>
      <c r="S21" s="83" t="str">
        <f t="shared" si="5"/>
        <v/>
      </c>
      <c r="T21" s="52" t="str">
        <f t="shared" si="6"/>
        <v/>
      </c>
      <c r="U21" s="15"/>
      <c r="V21" s="65" t="s">
        <v>70</v>
      </c>
      <c r="W21" s="66">
        <v>20.09</v>
      </c>
      <c r="X21" s="15"/>
      <c r="Y21" s="80" t="s">
        <v>70</v>
      </c>
      <c r="Z21" s="46" t="s">
        <v>86</v>
      </c>
      <c r="AA21" s="86" t="s">
        <v>70</v>
      </c>
      <c r="AB21" s="96" t="s">
        <v>58</v>
      </c>
      <c r="AC21" s="90" t="s">
        <v>70</v>
      </c>
      <c r="AD21" s="98" t="s">
        <v>58</v>
      </c>
      <c r="AE21" s="88" t="s">
        <v>70</v>
      </c>
      <c r="AF21" s="97" t="s">
        <v>58</v>
      </c>
      <c r="AG21" s="15"/>
    </row>
    <row r="22" spans="1:33" s="37" customFormat="1" ht="15.5" x14ac:dyDescent="0.35">
      <c r="A22" s="17"/>
      <c r="B22" s="17"/>
      <c r="C22" s="13"/>
      <c r="D22" s="25"/>
      <c r="E22" s="117" t="str">
        <f t="shared" si="0"/>
        <v/>
      </c>
      <c r="F22" s="51" t="str">
        <f t="shared" si="7"/>
        <v/>
      </c>
      <c r="G22" s="51" t="str">
        <f t="shared" si="8"/>
        <v/>
      </c>
      <c r="H22" s="51" t="str">
        <f t="shared" si="9"/>
        <v/>
      </c>
      <c r="I22" s="51" t="str">
        <f t="shared" si="10"/>
        <v/>
      </c>
      <c r="J22" s="29"/>
      <c r="K22" s="29"/>
      <c r="L22" s="29"/>
      <c r="M22" s="49" t="str">
        <f t="shared" si="1"/>
        <v/>
      </c>
      <c r="N22" s="50" t="str">
        <f t="shared" si="11"/>
        <v/>
      </c>
      <c r="O22" s="83" t="str">
        <f t="shared" si="2"/>
        <v/>
      </c>
      <c r="P22" s="52" t="str">
        <f t="shared" si="3"/>
        <v/>
      </c>
      <c r="Q22" s="29"/>
      <c r="R22" s="62" t="str">
        <f t="shared" si="4"/>
        <v/>
      </c>
      <c r="S22" s="83" t="str">
        <f t="shared" si="5"/>
        <v/>
      </c>
      <c r="T22" s="52" t="str">
        <f t="shared" si="6"/>
        <v/>
      </c>
      <c r="U22" s="15"/>
      <c r="V22" s="65" t="s">
        <v>71</v>
      </c>
      <c r="W22" s="66">
        <v>42.12</v>
      </c>
      <c r="X22" s="15"/>
      <c r="Y22" s="80" t="s">
        <v>71</v>
      </c>
      <c r="Z22" s="92" t="s">
        <v>86</v>
      </c>
      <c r="AA22" s="86" t="s">
        <v>71</v>
      </c>
      <c r="AB22" s="93" t="s">
        <v>58</v>
      </c>
      <c r="AC22" s="90" t="s">
        <v>71</v>
      </c>
      <c r="AD22" s="95" t="s">
        <v>58</v>
      </c>
      <c r="AE22" s="88" t="s">
        <v>71</v>
      </c>
      <c r="AF22" s="94" t="s">
        <v>58</v>
      </c>
      <c r="AG22" s="15"/>
    </row>
    <row r="23" spans="1:33" s="37" customFormat="1" ht="15.5" x14ac:dyDescent="0.35">
      <c r="A23" s="17"/>
      <c r="B23" s="17"/>
      <c r="C23" s="13"/>
      <c r="D23" s="25"/>
      <c r="E23" s="117" t="str">
        <f t="shared" si="0"/>
        <v/>
      </c>
      <c r="F23" s="51" t="str">
        <f t="shared" si="7"/>
        <v/>
      </c>
      <c r="G23" s="51" t="str">
        <f t="shared" si="8"/>
        <v/>
      </c>
      <c r="H23" s="51" t="str">
        <f t="shared" si="9"/>
        <v/>
      </c>
      <c r="I23" s="51" t="str">
        <f t="shared" si="10"/>
        <v/>
      </c>
      <c r="J23" s="29"/>
      <c r="K23" s="29"/>
      <c r="L23" s="29"/>
      <c r="M23" s="49" t="str">
        <f t="shared" si="1"/>
        <v/>
      </c>
      <c r="N23" s="50" t="str">
        <f t="shared" si="11"/>
        <v/>
      </c>
      <c r="O23" s="83" t="str">
        <f t="shared" si="2"/>
        <v/>
      </c>
      <c r="P23" s="52" t="str">
        <f t="shared" si="3"/>
        <v/>
      </c>
      <c r="Q23" s="29"/>
      <c r="R23" s="62" t="str">
        <f t="shared" si="4"/>
        <v/>
      </c>
      <c r="S23" s="83" t="str">
        <f t="shared" si="5"/>
        <v/>
      </c>
      <c r="T23" s="52" t="str">
        <f t="shared" si="6"/>
        <v/>
      </c>
      <c r="U23" s="15"/>
      <c r="V23" s="65" t="s">
        <v>72</v>
      </c>
      <c r="W23" s="66">
        <v>14.87</v>
      </c>
      <c r="X23" s="15"/>
      <c r="Y23" s="80" t="s">
        <v>72</v>
      </c>
      <c r="Z23" s="46" t="s">
        <v>87</v>
      </c>
      <c r="AA23" s="86" t="s">
        <v>72</v>
      </c>
      <c r="AB23" s="96" t="s">
        <v>86</v>
      </c>
      <c r="AC23" s="90" t="s">
        <v>72</v>
      </c>
      <c r="AD23" s="98" t="s">
        <v>86</v>
      </c>
      <c r="AE23" s="88" t="s">
        <v>72</v>
      </c>
      <c r="AF23" s="97" t="s">
        <v>86</v>
      </c>
      <c r="AG23" s="15"/>
    </row>
    <row r="24" spans="1:33" s="37" customFormat="1" ht="15.5" x14ac:dyDescent="0.35">
      <c r="A24" s="17"/>
      <c r="B24" s="17"/>
      <c r="C24" s="13"/>
      <c r="D24" s="26"/>
      <c r="E24" s="117" t="str">
        <f t="shared" si="0"/>
        <v/>
      </c>
      <c r="F24" s="51" t="str">
        <f t="shared" si="7"/>
        <v/>
      </c>
      <c r="G24" s="51" t="str">
        <f t="shared" si="8"/>
        <v/>
      </c>
      <c r="H24" s="51" t="str">
        <f t="shared" si="9"/>
        <v/>
      </c>
      <c r="I24" s="51" t="str">
        <f t="shared" si="10"/>
        <v/>
      </c>
      <c r="J24" s="29"/>
      <c r="K24" s="29"/>
      <c r="L24" s="29"/>
      <c r="M24" s="49" t="str">
        <f t="shared" si="1"/>
        <v/>
      </c>
      <c r="N24" s="50" t="str">
        <f t="shared" si="11"/>
        <v/>
      </c>
      <c r="O24" s="83" t="str">
        <f t="shared" si="2"/>
        <v/>
      </c>
      <c r="P24" s="52" t="str">
        <f t="shared" si="3"/>
        <v/>
      </c>
      <c r="Q24" s="29"/>
      <c r="R24" s="62" t="str">
        <f t="shared" si="4"/>
        <v/>
      </c>
      <c r="S24" s="83" t="str">
        <f t="shared" si="5"/>
        <v/>
      </c>
      <c r="T24" s="52" t="str">
        <f t="shared" si="6"/>
        <v/>
      </c>
      <c r="U24" s="15"/>
      <c r="V24" s="65" t="s">
        <v>74</v>
      </c>
      <c r="W24" s="66">
        <v>17.41</v>
      </c>
      <c r="X24" s="15"/>
      <c r="Y24" s="80" t="s">
        <v>74</v>
      </c>
      <c r="Z24" s="92" t="s">
        <v>87</v>
      </c>
      <c r="AA24" s="86" t="s">
        <v>74</v>
      </c>
      <c r="AB24" s="93" t="s">
        <v>86</v>
      </c>
      <c r="AC24" s="90" t="s">
        <v>74</v>
      </c>
      <c r="AD24" s="95" t="s">
        <v>86</v>
      </c>
      <c r="AE24" s="88" t="s">
        <v>74</v>
      </c>
      <c r="AF24" s="94" t="s">
        <v>86</v>
      </c>
      <c r="AG24" s="15"/>
    </row>
    <row r="25" spans="1:33" s="37" customFormat="1" ht="15.5" x14ac:dyDescent="0.35">
      <c r="A25" s="17"/>
      <c r="B25" s="17"/>
      <c r="C25" s="13"/>
      <c r="D25" s="26"/>
      <c r="E25" s="117" t="str">
        <f t="shared" si="0"/>
        <v/>
      </c>
      <c r="F25" s="51" t="str">
        <f t="shared" si="7"/>
        <v/>
      </c>
      <c r="G25" s="51" t="str">
        <f t="shared" si="8"/>
        <v/>
      </c>
      <c r="H25" s="51" t="str">
        <f t="shared" si="9"/>
        <v/>
      </c>
      <c r="I25" s="51" t="str">
        <f t="shared" si="10"/>
        <v/>
      </c>
      <c r="J25" s="29"/>
      <c r="K25" s="29"/>
      <c r="L25" s="29"/>
      <c r="M25" s="49" t="str">
        <f t="shared" si="1"/>
        <v/>
      </c>
      <c r="N25" s="50" t="str">
        <f t="shared" si="11"/>
        <v/>
      </c>
      <c r="O25" s="83" t="str">
        <f t="shared" si="2"/>
        <v/>
      </c>
      <c r="P25" s="52" t="str">
        <f t="shared" si="3"/>
        <v/>
      </c>
      <c r="Q25" s="29"/>
      <c r="R25" s="62" t="str">
        <f t="shared" si="4"/>
        <v/>
      </c>
      <c r="S25" s="83" t="str">
        <f t="shared" si="5"/>
        <v/>
      </c>
      <c r="T25" s="52" t="str">
        <f t="shared" si="6"/>
        <v/>
      </c>
      <c r="U25" s="15"/>
      <c r="V25" s="65" t="s">
        <v>75</v>
      </c>
      <c r="W25" s="66">
        <v>16.260000000000002</v>
      </c>
      <c r="X25" s="15"/>
      <c r="Y25" s="80" t="s">
        <v>75</v>
      </c>
      <c r="Z25" s="46" t="s">
        <v>87</v>
      </c>
      <c r="AA25" s="86" t="s">
        <v>75</v>
      </c>
      <c r="AB25" s="96" t="s">
        <v>86</v>
      </c>
      <c r="AC25" s="90" t="s">
        <v>75</v>
      </c>
      <c r="AD25" s="98" t="s">
        <v>86</v>
      </c>
      <c r="AE25" s="88" t="s">
        <v>75</v>
      </c>
      <c r="AF25" s="97" t="s">
        <v>86</v>
      </c>
      <c r="AG25" s="15"/>
    </row>
    <row r="26" spans="1:33" s="37" customFormat="1" ht="15.5" x14ac:dyDescent="0.35">
      <c r="A26" s="17"/>
      <c r="B26" s="17"/>
      <c r="C26" s="13"/>
      <c r="D26" s="25"/>
      <c r="E26" s="117" t="str">
        <f t="shared" si="0"/>
        <v/>
      </c>
      <c r="F26" s="51" t="str">
        <f t="shared" si="7"/>
        <v/>
      </c>
      <c r="G26" s="51" t="str">
        <f t="shared" si="8"/>
        <v/>
      </c>
      <c r="H26" s="51" t="str">
        <f t="shared" si="9"/>
        <v/>
      </c>
      <c r="I26" s="51" t="str">
        <f t="shared" si="10"/>
        <v/>
      </c>
      <c r="J26" s="29"/>
      <c r="K26" s="29"/>
      <c r="L26" s="29"/>
      <c r="M26" s="49" t="str">
        <f t="shared" si="1"/>
        <v/>
      </c>
      <c r="N26" s="50" t="str">
        <f t="shared" si="11"/>
        <v/>
      </c>
      <c r="O26" s="83" t="str">
        <f t="shared" si="2"/>
        <v/>
      </c>
      <c r="P26" s="52" t="str">
        <f t="shared" si="3"/>
        <v/>
      </c>
      <c r="Q26" s="29"/>
      <c r="R26" s="62" t="str">
        <f t="shared" si="4"/>
        <v/>
      </c>
      <c r="S26" s="83" t="str">
        <f t="shared" si="5"/>
        <v/>
      </c>
      <c r="T26" s="52" t="str">
        <f t="shared" si="6"/>
        <v/>
      </c>
      <c r="U26" s="15"/>
      <c r="V26" s="65" t="s">
        <v>76</v>
      </c>
      <c r="W26" s="66">
        <v>19.96</v>
      </c>
      <c r="X26" s="15"/>
      <c r="Y26" s="80" t="s">
        <v>76</v>
      </c>
      <c r="Z26" s="92" t="s">
        <v>87</v>
      </c>
      <c r="AA26" s="86" t="s">
        <v>76</v>
      </c>
      <c r="AB26" s="93" t="s">
        <v>86</v>
      </c>
      <c r="AC26" s="90" t="s">
        <v>76</v>
      </c>
      <c r="AD26" s="95" t="s">
        <v>86</v>
      </c>
      <c r="AE26" s="88" t="s">
        <v>76</v>
      </c>
      <c r="AF26" s="94" t="s">
        <v>86</v>
      </c>
      <c r="AG26" s="15"/>
    </row>
    <row r="27" spans="1:33" s="37" customFormat="1" ht="15.5" x14ac:dyDescent="0.35">
      <c r="A27" s="17"/>
      <c r="B27" s="17"/>
      <c r="C27" s="13"/>
      <c r="D27" s="26"/>
      <c r="E27" s="117" t="str">
        <f t="shared" si="0"/>
        <v/>
      </c>
      <c r="F27" s="51" t="str">
        <f t="shared" si="7"/>
        <v/>
      </c>
      <c r="G27" s="51" t="str">
        <f t="shared" si="8"/>
        <v/>
      </c>
      <c r="H27" s="51" t="str">
        <f t="shared" si="9"/>
        <v/>
      </c>
      <c r="I27" s="51" t="str">
        <f t="shared" si="10"/>
        <v/>
      </c>
      <c r="J27" s="29"/>
      <c r="K27" s="29"/>
      <c r="L27" s="29"/>
      <c r="M27" s="49" t="str">
        <f t="shared" si="1"/>
        <v/>
      </c>
      <c r="N27" s="50" t="str">
        <f t="shared" si="11"/>
        <v/>
      </c>
      <c r="O27" s="83" t="str">
        <f t="shared" si="2"/>
        <v/>
      </c>
      <c r="P27" s="52" t="str">
        <f t="shared" si="3"/>
        <v/>
      </c>
      <c r="Q27" s="29"/>
      <c r="R27" s="62" t="str">
        <f t="shared" si="4"/>
        <v/>
      </c>
      <c r="S27" s="83" t="str">
        <f t="shared" si="5"/>
        <v/>
      </c>
      <c r="T27" s="52" t="str">
        <f t="shared" si="6"/>
        <v/>
      </c>
      <c r="U27" s="15"/>
      <c r="V27" s="65" t="s">
        <v>77</v>
      </c>
      <c r="W27" s="67">
        <v>27.8</v>
      </c>
      <c r="X27" s="15"/>
      <c r="Y27" s="80" t="s">
        <v>77</v>
      </c>
      <c r="Z27" s="46" t="s">
        <v>87</v>
      </c>
      <c r="AA27" s="86" t="s">
        <v>77</v>
      </c>
      <c r="AB27" s="96" t="s">
        <v>86</v>
      </c>
      <c r="AC27" s="90" t="s">
        <v>77</v>
      </c>
      <c r="AD27" s="98" t="s">
        <v>86</v>
      </c>
      <c r="AE27" s="88" t="s">
        <v>77</v>
      </c>
      <c r="AF27" s="97" t="s">
        <v>86</v>
      </c>
      <c r="AG27" s="15"/>
    </row>
    <row r="28" spans="1:33" s="37" customFormat="1" ht="15.5" x14ac:dyDescent="0.35">
      <c r="A28" s="17"/>
      <c r="B28" s="17"/>
      <c r="C28" s="13"/>
      <c r="D28" s="27"/>
      <c r="E28" s="117" t="str">
        <f t="shared" si="0"/>
        <v/>
      </c>
      <c r="F28" s="51" t="str">
        <f t="shared" si="7"/>
        <v/>
      </c>
      <c r="G28" s="51" t="str">
        <f t="shared" si="8"/>
        <v/>
      </c>
      <c r="H28" s="51" t="str">
        <f t="shared" si="9"/>
        <v/>
      </c>
      <c r="I28" s="51" t="str">
        <f t="shared" si="10"/>
        <v/>
      </c>
      <c r="J28" s="29"/>
      <c r="K28" s="29"/>
      <c r="L28" s="29"/>
      <c r="M28" s="49" t="str">
        <f t="shared" si="1"/>
        <v/>
      </c>
      <c r="N28" s="50" t="str">
        <f t="shared" si="11"/>
        <v/>
      </c>
      <c r="O28" s="83" t="str">
        <f t="shared" si="2"/>
        <v/>
      </c>
      <c r="P28" s="52" t="str">
        <f t="shared" si="3"/>
        <v/>
      </c>
      <c r="Q28" s="29"/>
      <c r="R28" s="62" t="str">
        <f t="shared" si="4"/>
        <v/>
      </c>
      <c r="S28" s="83" t="str">
        <f t="shared" si="5"/>
        <v/>
      </c>
      <c r="T28" s="52" t="str">
        <f t="shared" si="6"/>
        <v/>
      </c>
      <c r="U28" s="15"/>
      <c r="V28" s="65" t="s">
        <v>78</v>
      </c>
      <c r="W28" s="66">
        <v>26.28</v>
      </c>
      <c r="X28" s="15"/>
      <c r="Y28" s="80" t="s">
        <v>78</v>
      </c>
      <c r="Z28" s="92" t="s">
        <v>87</v>
      </c>
      <c r="AA28" s="86" t="s">
        <v>78</v>
      </c>
      <c r="AB28" s="93" t="s">
        <v>86</v>
      </c>
      <c r="AC28" s="90" t="s">
        <v>78</v>
      </c>
      <c r="AD28" s="95" t="s">
        <v>86</v>
      </c>
      <c r="AE28" s="88" t="s">
        <v>78</v>
      </c>
      <c r="AF28" s="94" t="s">
        <v>86</v>
      </c>
      <c r="AG28" s="15"/>
    </row>
    <row r="29" spans="1:33" s="37" customFormat="1" ht="15.5" x14ac:dyDescent="0.35">
      <c r="A29" s="17"/>
      <c r="B29" s="17"/>
      <c r="C29" s="13"/>
      <c r="D29" s="27"/>
      <c r="E29" s="117" t="str">
        <f t="shared" si="0"/>
        <v/>
      </c>
      <c r="F29" s="51" t="str">
        <f t="shared" si="7"/>
        <v/>
      </c>
      <c r="G29" s="51" t="str">
        <f t="shared" si="8"/>
        <v/>
      </c>
      <c r="H29" s="51" t="str">
        <f t="shared" si="9"/>
        <v/>
      </c>
      <c r="I29" s="51" t="str">
        <f t="shared" si="10"/>
        <v/>
      </c>
      <c r="J29" s="29"/>
      <c r="K29" s="29"/>
      <c r="L29" s="29"/>
      <c r="M29" s="49" t="str">
        <f t="shared" si="1"/>
        <v/>
      </c>
      <c r="N29" s="50" t="str">
        <f t="shared" si="11"/>
        <v/>
      </c>
      <c r="O29" s="83" t="str">
        <f t="shared" si="2"/>
        <v/>
      </c>
      <c r="P29" s="52" t="str">
        <f t="shared" si="3"/>
        <v/>
      </c>
      <c r="Q29" s="29"/>
      <c r="R29" s="62" t="str">
        <f t="shared" si="4"/>
        <v/>
      </c>
      <c r="S29" s="83" t="str">
        <f t="shared" si="5"/>
        <v/>
      </c>
      <c r="T29" s="52" t="str">
        <f t="shared" si="6"/>
        <v/>
      </c>
      <c r="U29" s="15"/>
      <c r="V29" s="65" t="s">
        <v>79</v>
      </c>
      <c r="W29" s="66">
        <v>35.76</v>
      </c>
      <c r="X29" s="15"/>
      <c r="Y29" s="80" t="s">
        <v>79</v>
      </c>
      <c r="Z29" s="46" t="s">
        <v>87</v>
      </c>
      <c r="AA29" s="86" t="s">
        <v>79</v>
      </c>
      <c r="AB29" s="96" t="s">
        <v>86</v>
      </c>
      <c r="AC29" s="90" t="s">
        <v>79</v>
      </c>
      <c r="AD29" s="98" t="s">
        <v>86</v>
      </c>
      <c r="AE29" s="88" t="s">
        <v>79</v>
      </c>
      <c r="AF29" s="97" t="s">
        <v>86</v>
      </c>
      <c r="AG29" s="15"/>
    </row>
    <row r="30" spans="1:33" s="37" customFormat="1" ht="15.5" x14ac:dyDescent="0.35">
      <c r="A30" s="17"/>
      <c r="B30" s="17"/>
      <c r="C30" s="13"/>
      <c r="D30" s="27"/>
      <c r="E30" s="117" t="str">
        <f t="shared" si="0"/>
        <v/>
      </c>
      <c r="F30" s="51" t="str">
        <f t="shared" si="7"/>
        <v/>
      </c>
      <c r="G30" s="51" t="str">
        <f t="shared" si="8"/>
        <v/>
      </c>
      <c r="H30" s="51" t="str">
        <f t="shared" si="9"/>
        <v/>
      </c>
      <c r="I30" s="51" t="str">
        <f t="shared" si="10"/>
        <v/>
      </c>
      <c r="J30" s="29"/>
      <c r="K30" s="29"/>
      <c r="L30" s="29"/>
      <c r="M30" s="49" t="str">
        <f t="shared" si="1"/>
        <v/>
      </c>
      <c r="N30" s="50" t="str">
        <f t="shared" si="11"/>
        <v/>
      </c>
      <c r="O30" s="83" t="str">
        <f t="shared" si="2"/>
        <v/>
      </c>
      <c r="P30" s="52" t="str">
        <f t="shared" si="3"/>
        <v/>
      </c>
      <c r="Q30" s="29"/>
      <c r="R30" s="62" t="str">
        <f t="shared" si="4"/>
        <v/>
      </c>
      <c r="S30" s="83" t="str">
        <f t="shared" si="5"/>
        <v/>
      </c>
      <c r="T30" s="52" t="str">
        <f t="shared" si="6"/>
        <v/>
      </c>
      <c r="U30" s="15"/>
      <c r="V30" s="65" t="s">
        <v>80</v>
      </c>
      <c r="W30" s="66">
        <v>31.85</v>
      </c>
      <c r="X30" s="15"/>
      <c r="Y30" s="80" t="s">
        <v>80</v>
      </c>
      <c r="Z30" s="92" t="s">
        <v>86</v>
      </c>
      <c r="AA30" s="86" t="s">
        <v>80</v>
      </c>
      <c r="AB30" s="93" t="s">
        <v>58</v>
      </c>
      <c r="AC30" s="90" t="s">
        <v>80</v>
      </c>
      <c r="AD30" s="95" t="s">
        <v>58</v>
      </c>
      <c r="AE30" s="88" t="s">
        <v>80</v>
      </c>
      <c r="AF30" s="94" t="s">
        <v>58</v>
      </c>
      <c r="AG30" s="15"/>
    </row>
    <row r="31" spans="1:33" s="37" customFormat="1" ht="15.5" x14ac:dyDescent="0.35">
      <c r="A31" s="17"/>
      <c r="B31" s="17"/>
      <c r="C31" s="13"/>
      <c r="D31" s="27"/>
      <c r="E31" s="117" t="str">
        <f t="shared" si="0"/>
        <v/>
      </c>
      <c r="F31" s="51" t="str">
        <f t="shared" si="7"/>
        <v/>
      </c>
      <c r="G31" s="51" t="str">
        <f t="shared" si="8"/>
        <v/>
      </c>
      <c r="H31" s="51" t="str">
        <f t="shared" si="9"/>
        <v/>
      </c>
      <c r="I31" s="51" t="str">
        <f t="shared" si="10"/>
        <v/>
      </c>
      <c r="J31" s="29"/>
      <c r="K31" s="29"/>
      <c r="L31" s="29"/>
      <c r="M31" s="49" t="str">
        <f t="shared" si="1"/>
        <v/>
      </c>
      <c r="N31" s="50" t="str">
        <f t="shared" si="11"/>
        <v/>
      </c>
      <c r="O31" s="83" t="str">
        <f t="shared" si="2"/>
        <v/>
      </c>
      <c r="P31" s="52" t="str">
        <f t="shared" si="3"/>
        <v/>
      </c>
      <c r="Q31" s="29"/>
      <c r="R31" s="62" t="str">
        <f t="shared" si="4"/>
        <v/>
      </c>
      <c r="S31" s="83" t="str">
        <f t="shared" si="5"/>
        <v/>
      </c>
      <c r="T31" s="52" t="str">
        <f t="shared" si="6"/>
        <v/>
      </c>
      <c r="U31" s="15"/>
      <c r="V31" s="65" t="s">
        <v>81</v>
      </c>
      <c r="W31" s="66">
        <v>33.19</v>
      </c>
      <c r="X31" s="15"/>
      <c r="Y31" s="80" t="s">
        <v>81</v>
      </c>
      <c r="Z31" s="46" t="s">
        <v>86</v>
      </c>
      <c r="AA31" s="86" t="s">
        <v>81</v>
      </c>
      <c r="AB31" s="96" t="s">
        <v>58</v>
      </c>
      <c r="AC31" s="90" t="s">
        <v>81</v>
      </c>
      <c r="AD31" s="98" t="s">
        <v>58</v>
      </c>
      <c r="AE31" s="88" t="s">
        <v>81</v>
      </c>
      <c r="AF31" s="97" t="s">
        <v>58</v>
      </c>
      <c r="AG31" s="15"/>
    </row>
    <row r="32" spans="1:33" s="37" customFormat="1" ht="15.5" x14ac:dyDescent="0.35">
      <c r="A32" s="17"/>
      <c r="B32" s="17"/>
      <c r="C32" s="13"/>
      <c r="D32" s="27"/>
      <c r="E32" s="117" t="str">
        <f t="shared" si="0"/>
        <v/>
      </c>
      <c r="F32" s="51" t="str">
        <f t="shared" si="7"/>
        <v/>
      </c>
      <c r="G32" s="51" t="str">
        <f t="shared" si="8"/>
        <v/>
      </c>
      <c r="H32" s="51" t="str">
        <f t="shared" si="9"/>
        <v/>
      </c>
      <c r="I32" s="51" t="str">
        <f t="shared" si="10"/>
        <v/>
      </c>
      <c r="J32" s="29"/>
      <c r="K32" s="29"/>
      <c r="L32" s="29"/>
      <c r="M32" s="49" t="str">
        <f t="shared" si="1"/>
        <v/>
      </c>
      <c r="N32" s="50" t="str">
        <f t="shared" si="11"/>
        <v/>
      </c>
      <c r="O32" s="83" t="str">
        <f t="shared" si="2"/>
        <v/>
      </c>
      <c r="P32" s="52" t="str">
        <f t="shared" si="3"/>
        <v/>
      </c>
      <c r="Q32" s="29"/>
      <c r="R32" s="62" t="str">
        <f t="shared" si="4"/>
        <v/>
      </c>
      <c r="S32" s="83" t="str">
        <f t="shared" si="5"/>
        <v/>
      </c>
      <c r="T32" s="52" t="str">
        <f t="shared" si="6"/>
        <v/>
      </c>
      <c r="U32" s="15"/>
      <c r="V32" s="65" t="s">
        <v>82</v>
      </c>
      <c r="W32" s="67">
        <v>35.4</v>
      </c>
      <c r="X32" s="15"/>
      <c r="Y32" s="80" t="s">
        <v>82</v>
      </c>
      <c r="Z32" s="92" t="s">
        <v>86</v>
      </c>
      <c r="AA32" s="86" t="s">
        <v>82</v>
      </c>
      <c r="AB32" s="93" t="s">
        <v>58</v>
      </c>
      <c r="AC32" s="90" t="s">
        <v>82</v>
      </c>
      <c r="AD32" s="95" t="s">
        <v>58</v>
      </c>
      <c r="AE32" s="88" t="s">
        <v>82</v>
      </c>
      <c r="AF32" s="94" t="s">
        <v>58</v>
      </c>
      <c r="AG32" s="15"/>
    </row>
    <row r="33" spans="1:33" s="37" customFormat="1" ht="15.5" x14ac:dyDescent="0.35">
      <c r="A33" s="17"/>
      <c r="B33" s="17"/>
      <c r="C33" s="13"/>
      <c r="D33" s="27"/>
      <c r="E33" s="117" t="str">
        <f t="shared" si="0"/>
        <v/>
      </c>
      <c r="F33" s="51" t="str">
        <f t="shared" si="7"/>
        <v/>
      </c>
      <c r="G33" s="51" t="str">
        <f t="shared" si="8"/>
        <v/>
      </c>
      <c r="H33" s="51" t="str">
        <f t="shared" si="9"/>
        <v/>
      </c>
      <c r="I33" s="51" t="str">
        <f t="shared" si="10"/>
        <v/>
      </c>
      <c r="J33" s="29"/>
      <c r="K33" s="29"/>
      <c r="L33" s="29"/>
      <c r="M33" s="49" t="str">
        <f t="shared" si="1"/>
        <v/>
      </c>
      <c r="N33" s="50" t="str">
        <f t="shared" si="11"/>
        <v/>
      </c>
      <c r="O33" s="83" t="str">
        <f t="shared" si="2"/>
        <v/>
      </c>
      <c r="P33" s="52" t="str">
        <f t="shared" si="3"/>
        <v/>
      </c>
      <c r="Q33" s="29"/>
      <c r="R33" s="62" t="str">
        <f t="shared" si="4"/>
        <v/>
      </c>
      <c r="S33" s="83" t="str">
        <f t="shared" si="5"/>
        <v/>
      </c>
      <c r="T33" s="52" t="str">
        <f t="shared" si="6"/>
        <v/>
      </c>
      <c r="U33" s="15"/>
      <c r="V33" s="65" t="s">
        <v>83</v>
      </c>
      <c r="W33" s="66">
        <v>33.19</v>
      </c>
      <c r="X33" s="15"/>
      <c r="Y33" s="80" t="s">
        <v>83</v>
      </c>
      <c r="Z33" s="46" t="s">
        <v>86</v>
      </c>
      <c r="AA33" s="86" t="s">
        <v>83</v>
      </c>
      <c r="AB33" s="96" t="s">
        <v>58</v>
      </c>
      <c r="AC33" s="90" t="s">
        <v>83</v>
      </c>
      <c r="AD33" s="98" t="s">
        <v>58</v>
      </c>
      <c r="AE33" s="88" t="s">
        <v>83</v>
      </c>
      <c r="AF33" s="97" t="s">
        <v>58</v>
      </c>
      <c r="AG33" s="15"/>
    </row>
    <row r="34" spans="1:33" s="37" customFormat="1" ht="15.5" x14ac:dyDescent="0.35">
      <c r="A34" s="24"/>
      <c r="B34" s="24"/>
      <c r="C34" s="22"/>
      <c r="D34" s="28"/>
      <c r="E34" s="117" t="str">
        <f t="shared" si="0"/>
        <v/>
      </c>
      <c r="F34" s="51" t="str">
        <f t="shared" si="7"/>
        <v/>
      </c>
      <c r="G34" s="51" t="str">
        <f t="shared" si="8"/>
        <v/>
      </c>
      <c r="H34" s="51" t="str">
        <f t="shared" si="9"/>
        <v/>
      </c>
      <c r="I34" s="51" t="str">
        <f t="shared" si="10"/>
        <v/>
      </c>
      <c r="J34" s="29"/>
      <c r="K34" s="29"/>
      <c r="L34" s="29"/>
      <c r="M34" s="49" t="str">
        <f t="shared" si="1"/>
        <v/>
      </c>
      <c r="N34" s="50" t="str">
        <f t="shared" si="11"/>
        <v/>
      </c>
      <c r="O34" s="83" t="str">
        <f t="shared" si="2"/>
        <v/>
      </c>
      <c r="P34" s="52" t="str">
        <f t="shared" si="3"/>
        <v/>
      </c>
      <c r="Q34" s="29"/>
      <c r="R34" s="62" t="str">
        <f t="shared" si="4"/>
        <v/>
      </c>
      <c r="S34" s="83" t="str">
        <f t="shared" si="5"/>
        <v/>
      </c>
      <c r="T34" s="52" t="str">
        <f t="shared" si="6"/>
        <v/>
      </c>
      <c r="U34" s="15"/>
      <c r="V34" s="68" t="s">
        <v>84</v>
      </c>
      <c r="W34" s="100">
        <v>37.6</v>
      </c>
      <c r="X34" s="15"/>
      <c r="Y34" s="119" t="s">
        <v>84</v>
      </c>
      <c r="Z34" s="120" t="s">
        <v>86</v>
      </c>
      <c r="AA34" s="121" t="s">
        <v>84</v>
      </c>
      <c r="AB34" s="122" t="s">
        <v>58</v>
      </c>
      <c r="AC34" s="123" t="s">
        <v>84</v>
      </c>
      <c r="AD34" s="124" t="s">
        <v>58</v>
      </c>
      <c r="AE34" s="125" t="s">
        <v>84</v>
      </c>
      <c r="AF34" s="126" t="s">
        <v>58</v>
      </c>
      <c r="AG34" s="15"/>
    </row>
    <row r="35" spans="1:33" s="37" customFormat="1" ht="15.5" x14ac:dyDescent="0.35">
      <c r="A35" s="24"/>
      <c r="B35" s="24"/>
      <c r="C35" s="22"/>
      <c r="D35" s="28"/>
      <c r="E35" s="117" t="str">
        <f t="shared" ref="E35:E51" si="12">IF(F35&lt;&gt;"", F35, IF(G35&lt;&gt;"", G35, IF(H35&lt;&gt;"", H35, IF(I35&lt;&gt;"", I35, ""))))</f>
        <v/>
      </c>
      <c r="F35" s="51" t="str">
        <f t="shared" si="7"/>
        <v/>
      </c>
      <c r="G35" s="51" t="str">
        <f t="shared" si="8"/>
        <v/>
      </c>
      <c r="H35" s="51" t="str">
        <f t="shared" si="9"/>
        <v/>
      </c>
      <c r="I35" s="51" t="str">
        <f t="shared" si="10"/>
        <v/>
      </c>
      <c r="J35" s="29"/>
      <c r="K35" s="29"/>
      <c r="L35" s="29"/>
      <c r="M35" s="49" t="str">
        <f t="shared" ref="M35:M51" si="13">IF(L35="","",MAX(J35:L35))</f>
        <v/>
      </c>
      <c r="N35" s="50" t="str">
        <f t="shared" si="11"/>
        <v/>
      </c>
      <c r="O35" s="83" t="str">
        <f t="shared" ref="O35:O51" si="14">IF(N35="","",ROUNDDOWN((M35/N35*100),2))</f>
        <v/>
      </c>
      <c r="P35" s="52" t="str">
        <f t="shared" ref="P35:P61" si="15">IF(L35="","",RANK(O35,O$3:O$66,0))</f>
        <v/>
      </c>
      <c r="Q35" s="29"/>
      <c r="R35" s="62" t="str">
        <f t="shared" ref="R35:R51" si="16">IF(Q35="", "", MAX(J35:L35, Q35:Q35))</f>
        <v/>
      </c>
      <c r="S35" s="83"/>
      <c r="T35" s="52" t="str">
        <f t="shared" ref="T35:T51" si="17">IF(S35="","",RANK(S35,S$3:S$50,0))</f>
        <v/>
      </c>
      <c r="U35" s="15"/>
      <c r="V35" s="101" t="s">
        <v>24</v>
      </c>
      <c r="W35" s="101">
        <v>69.12</v>
      </c>
      <c r="X35" s="15"/>
      <c r="Y35" s="127" t="s">
        <v>24</v>
      </c>
      <c r="Z35" s="92" t="s">
        <v>86</v>
      </c>
      <c r="AA35" s="86" t="s">
        <v>24</v>
      </c>
      <c r="AB35" s="93" t="s">
        <v>58</v>
      </c>
      <c r="AC35" s="90" t="s">
        <v>24</v>
      </c>
      <c r="AD35" s="95" t="s">
        <v>58</v>
      </c>
      <c r="AE35" s="88" t="s">
        <v>24</v>
      </c>
      <c r="AF35" s="94" t="s">
        <v>58</v>
      </c>
      <c r="AG35" s="15"/>
    </row>
    <row r="36" spans="1:33" s="37" customFormat="1" ht="15.5" x14ac:dyDescent="0.35">
      <c r="A36" s="24"/>
      <c r="B36" s="24"/>
      <c r="C36" s="22"/>
      <c r="D36" s="28"/>
      <c r="E36" s="117" t="str">
        <f t="shared" si="12"/>
        <v/>
      </c>
      <c r="F36" s="51" t="str">
        <f t="shared" si="7"/>
        <v/>
      </c>
      <c r="G36" s="51" t="str">
        <f t="shared" si="8"/>
        <v/>
      </c>
      <c r="H36" s="51" t="str">
        <f t="shared" si="9"/>
        <v/>
      </c>
      <c r="I36" s="51" t="str">
        <f t="shared" si="10"/>
        <v/>
      </c>
      <c r="J36" s="29"/>
      <c r="K36" s="29"/>
      <c r="L36" s="29"/>
      <c r="M36" s="49" t="str">
        <f t="shared" si="13"/>
        <v/>
      </c>
      <c r="N36" s="50" t="str">
        <f t="shared" si="11"/>
        <v/>
      </c>
      <c r="O36" s="83" t="str">
        <f t="shared" si="14"/>
        <v/>
      </c>
      <c r="P36" s="52" t="str">
        <f t="shared" si="15"/>
        <v/>
      </c>
      <c r="Q36" s="29"/>
      <c r="R36" s="62" t="str">
        <f t="shared" si="16"/>
        <v/>
      </c>
      <c r="S36" s="83"/>
      <c r="T36" s="52" t="str">
        <f t="shared" si="17"/>
        <v/>
      </c>
      <c r="U36" s="15"/>
      <c r="V36" s="15"/>
      <c r="W36" s="15"/>
      <c r="X36" s="15"/>
      <c r="Y36" s="110"/>
      <c r="Z36" s="110"/>
      <c r="AA36" s="110"/>
      <c r="AB36" s="110"/>
      <c r="AC36" s="110"/>
      <c r="AD36" s="110"/>
      <c r="AE36" s="15"/>
      <c r="AF36" s="15"/>
      <c r="AG36" s="15"/>
    </row>
    <row r="37" spans="1:33" s="37" customFormat="1" ht="15.5" x14ac:dyDescent="0.35">
      <c r="A37" s="24"/>
      <c r="B37" s="24"/>
      <c r="C37" s="22"/>
      <c r="D37" s="28"/>
      <c r="E37" s="117" t="str">
        <f t="shared" si="12"/>
        <v/>
      </c>
      <c r="F37" s="51" t="str">
        <f t="shared" si="7"/>
        <v/>
      </c>
      <c r="G37" s="51" t="str">
        <f t="shared" si="8"/>
        <v/>
      </c>
      <c r="H37" s="51" t="str">
        <f t="shared" si="9"/>
        <v/>
      </c>
      <c r="I37" s="51" t="str">
        <f t="shared" si="10"/>
        <v/>
      </c>
      <c r="J37" s="29"/>
      <c r="K37" s="29"/>
      <c r="L37" s="29"/>
      <c r="M37" s="49" t="str">
        <f t="shared" si="13"/>
        <v/>
      </c>
      <c r="N37" s="50" t="str">
        <f t="shared" si="11"/>
        <v/>
      </c>
      <c r="O37" s="83" t="str">
        <f t="shared" si="14"/>
        <v/>
      </c>
      <c r="P37" s="52" t="str">
        <f t="shared" si="15"/>
        <v/>
      </c>
      <c r="Q37" s="29"/>
      <c r="R37" s="62" t="str">
        <f t="shared" si="16"/>
        <v/>
      </c>
      <c r="S37" s="83"/>
      <c r="T37" s="52" t="str">
        <f t="shared" si="17"/>
        <v/>
      </c>
      <c r="U37" s="15"/>
      <c r="V37" s="15"/>
      <c r="W37" s="15"/>
      <c r="X37" s="15"/>
      <c r="Y37" s="110"/>
      <c r="Z37" s="110"/>
      <c r="AA37" s="110"/>
      <c r="AB37" s="110"/>
      <c r="AC37" s="110"/>
      <c r="AD37" s="110"/>
      <c r="AE37" s="15"/>
      <c r="AF37" s="15"/>
      <c r="AG37" s="15"/>
    </row>
    <row r="38" spans="1:33" s="37" customFormat="1" ht="15.5" x14ac:dyDescent="0.35">
      <c r="A38" s="24"/>
      <c r="B38" s="24"/>
      <c r="C38" s="22"/>
      <c r="D38" s="28"/>
      <c r="E38" s="117" t="str">
        <f t="shared" si="12"/>
        <v/>
      </c>
      <c r="F38" s="51" t="str">
        <f t="shared" si="7"/>
        <v/>
      </c>
      <c r="G38" s="51" t="str">
        <f t="shared" si="8"/>
        <v/>
      </c>
      <c r="H38" s="51" t="str">
        <f t="shared" si="9"/>
        <v/>
      </c>
      <c r="I38" s="51" t="str">
        <f t="shared" si="10"/>
        <v/>
      </c>
      <c r="J38" s="29"/>
      <c r="K38" s="29"/>
      <c r="L38" s="29"/>
      <c r="M38" s="49" t="str">
        <f t="shared" si="13"/>
        <v/>
      </c>
      <c r="N38" s="50" t="str">
        <f t="shared" si="11"/>
        <v/>
      </c>
      <c r="O38" s="83" t="str">
        <f t="shared" si="14"/>
        <v/>
      </c>
      <c r="P38" s="52" t="str">
        <f t="shared" si="15"/>
        <v/>
      </c>
      <c r="Q38" s="29"/>
      <c r="R38" s="62" t="str">
        <f t="shared" si="16"/>
        <v/>
      </c>
      <c r="S38" s="83"/>
      <c r="T38" s="52" t="str">
        <f t="shared" si="17"/>
        <v/>
      </c>
      <c r="U38" s="15"/>
      <c r="V38" s="15"/>
      <c r="W38" s="15"/>
      <c r="X38" s="15"/>
      <c r="Y38" s="110"/>
      <c r="Z38" s="110"/>
      <c r="AA38" s="110"/>
      <c r="AB38" s="110"/>
      <c r="AC38" s="110"/>
      <c r="AD38" s="110"/>
      <c r="AE38" s="15"/>
      <c r="AF38" s="15"/>
      <c r="AG38" s="15"/>
    </row>
    <row r="39" spans="1:33" s="37" customFormat="1" ht="15.5" x14ac:dyDescent="0.35">
      <c r="A39" s="24"/>
      <c r="B39" s="24"/>
      <c r="C39" s="22"/>
      <c r="D39" s="28"/>
      <c r="E39" s="117" t="str">
        <f t="shared" si="12"/>
        <v/>
      </c>
      <c r="F39" s="51" t="str">
        <f t="shared" si="7"/>
        <v/>
      </c>
      <c r="G39" s="51" t="str">
        <f t="shared" si="8"/>
        <v/>
      </c>
      <c r="H39" s="51" t="str">
        <f t="shared" si="9"/>
        <v/>
      </c>
      <c r="I39" s="51" t="str">
        <f t="shared" si="10"/>
        <v/>
      </c>
      <c r="J39" s="29"/>
      <c r="K39" s="29"/>
      <c r="L39" s="29"/>
      <c r="M39" s="49" t="str">
        <f t="shared" si="13"/>
        <v/>
      </c>
      <c r="N39" s="50" t="str">
        <f t="shared" si="11"/>
        <v/>
      </c>
      <c r="O39" s="83" t="str">
        <f t="shared" si="14"/>
        <v/>
      </c>
      <c r="P39" s="52" t="str">
        <f t="shared" si="15"/>
        <v/>
      </c>
      <c r="Q39" s="29"/>
      <c r="R39" s="62" t="str">
        <f t="shared" si="16"/>
        <v/>
      </c>
      <c r="S39" s="83"/>
      <c r="T39" s="52" t="str">
        <f t="shared" si="17"/>
        <v/>
      </c>
      <c r="U39" s="15"/>
      <c r="V39" s="15"/>
      <c r="W39" s="15"/>
      <c r="X39" s="15"/>
      <c r="Y39" s="110"/>
      <c r="Z39" s="110"/>
      <c r="AA39" s="110"/>
      <c r="AB39" s="110"/>
      <c r="AC39" s="110"/>
      <c r="AD39" s="110"/>
      <c r="AE39" s="15"/>
      <c r="AF39" s="15"/>
      <c r="AG39" s="15"/>
    </row>
    <row r="40" spans="1:33" s="37" customFormat="1" ht="15.5" x14ac:dyDescent="0.35">
      <c r="A40" s="24"/>
      <c r="B40" s="24"/>
      <c r="C40" s="22"/>
      <c r="D40" s="28"/>
      <c r="E40" s="117" t="str">
        <f t="shared" si="12"/>
        <v/>
      </c>
      <c r="F40" s="51" t="str">
        <f t="shared" si="7"/>
        <v/>
      </c>
      <c r="G40" s="51" t="str">
        <f t="shared" si="8"/>
        <v/>
      </c>
      <c r="H40" s="51" t="str">
        <f t="shared" si="9"/>
        <v/>
      </c>
      <c r="I40" s="51" t="str">
        <f t="shared" si="10"/>
        <v/>
      </c>
      <c r="J40" s="29"/>
      <c r="K40" s="29"/>
      <c r="L40" s="29"/>
      <c r="M40" s="49" t="str">
        <f t="shared" si="13"/>
        <v/>
      </c>
      <c r="N40" s="50" t="str">
        <f t="shared" si="11"/>
        <v/>
      </c>
      <c r="O40" s="83" t="str">
        <f t="shared" si="14"/>
        <v/>
      </c>
      <c r="P40" s="52" t="str">
        <f t="shared" si="15"/>
        <v/>
      </c>
      <c r="Q40" s="29"/>
      <c r="R40" s="62" t="str">
        <f t="shared" si="16"/>
        <v/>
      </c>
      <c r="S40" s="83"/>
      <c r="T40" s="52" t="str">
        <f t="shared" si="17"/>
        <v/>
      </c>
      <c r="U40" s="15"/>
      <c r="V40" s="15"/>
      <c r="W40" s="15"/>
      <c r="X40" s="15"/>
      <c r="Y40" s="110"/>
      <c r="Z40" s="110"/>
      <c r="AA40" s="110"/>
      <c r="AB40" s="110"/>
      <c r="AC40" s="110"/>
      <c r="AD40" s="110"/>
      <c r="AE40" s="15"/>
      <c r="AF40" s="15"/>
      <c r="AG40" s="15"/>
    </row>
    <row r="41" spans="1:33" s="37" customFormat="1" ht="15.5" x14ac:dyDescent="0.35">
      <c r="A41" s="24"/>
      <c r="B41" s="24"/>
      <c r="C41" s="22"/>
      <c r="D41" s="28"/>
      <c r="E41" s="117" t="str">
        <f t="shared" si="12"/>
        <v/>
      </c>
      <c r="F41" s="51" t="str">
        <f t="shared" si="7"/>
        <v/>
      </c>
      <c r="G41" s="51" t="str">
        <f t="shared" si="8"/>
        <v/>
      </c>
      <c r="H41" s="51" t="str">
        <f t="shared" si="9"/>
        <v/>
      </c>
      <c r="I41" s="51" t="str">
        <f t="shared" si="10"/>
        <v/>
      </c>
      <c r="J41" s="29"/>
      <c r="K41" s="29"/>
      <c r="L41" s="29"/>
      <c r="M41" s="49" t="str">
        <f t="shared" si="13"/>
        <v/>
      </c>
      <c r="N41" s="50" t="str">
        <f t="shared" si="11"/>
        <v/>
      </c>
      <c r="O41" s="83" t="str">
        <f t="shared" si="14"/>
        <v/>
      </c>
      <c r="P41" s="52" t="str">
        <f t="shared" si="15"/>
        <v/>
      </c>
      <c r="Q41" s="29"/>
      <c r="R41" s="62" t="str">
        <f t="shared" si="16"/>
        <v/>
      </c>
      <c r="S41" s="83"/>
      <c r="T41" s="52" t="str">
        <f t="shared" si="17"/>
        <v/>
      </c>
      <c r="U41" s="15"/>
      <c r="V41" s="15"/>
      <c r="W41" s="15"/>
      <c r="X41" s="15"/>
      <c r="Y41" s="110"/>
      <c r="Z41" s="110"/>
      <c r="AA41" s="110"/>
      <c r="AB41" s="110"/>
      <c r="AC41" s="110"/>
      <c r="AD41" s="110"/>
      <c r="AE41" s="15"/>
      <c r="AF41" s="15"/>
      <c r="AG41" s="15"/>
    </row>
    <row r="42" spans="1:33" s="37" customFormat="1" ht="15.5" x14ac:dyDescent="0.35">
      <c r="A42" s="24"/>
      <c r="B42" s="24"/>
      <c r="C42" s="22"/>
      <c r="D42" s="28"/>
      <c r="E42" s="117" t="str">
        <f t="shared" si="12"/>
        <v/>
      </c>
      <c r="F42" s="51" t="str">
        <f t="shared" si="7"/>
        <v/>
      </c>
      <c r="G42" s="51" t="str">
        <f t="shared" si="8"/>
        <v/>
      </c>
      <c r="H42" s="51" t="str">
        <f t="shared" si="9"/>
        <v/>
      </c>
      <c r="I42" s="51" t="str">
        <f t="shared" si="10"/>
        <v/>
      </c>
      <c r="J42" s="29"/>
      <c r="K42" s="29"/>
      <c r="L42" s="29"/>
      <c r="M42" s="49" t="str">
        <f t="shared" si="13"/>
        <v/>
      </c>
      <c r="N42" s="50" t="str">
        <f t="shared" si="11"/>
        <v/>
      </c>
      <c r="O42" s="83" t="str">
        <f t="shared" si="14"/>
        <v/>
      </c>
      <c r="P42" s="52" t="str">
        <f t="shared" si="15"/>
        <v/>
      </c>
      <c r="Q42" s="29"/>
      <c r="R42" s="62" t="str">
        <f t="shared" si="16"/>
        <v/>
      </c>
      <c r="S42" s="83"/>
      <c r="T42" s="52" t="str">
        <f t="shared" si="17"/>
        <v/>
      </c>
      <c r="U42" s="15"/>
      <c r="V42" s="15"/>
      <c r="W42" s="15"/>
      <c r="X42" s="15"/>
      <c r="Y42" s="110"/>
      <c r="Z42" s="110"/>
      <c r="AA42" s="110"/>
      <c r="AB42" s="110"/>
      <c r="AC42" s="110"/>
      <c r="AD42" s="110"/>
      <c r="AE42" s="15"/>
      <c r="AF42" s="15"/>
      <c r="AG42" s="15"/>
    </row>
    <row r="43" spans="1:33" s="37" customFormat="1" ht="15.5" x14ac:dyDescent="0.35">
      <c r="A43" s="24"/>
      <c r="B43" s="24"/>
      <c r="C43" s="22"/>
      <c r="D43" s="28"/>
      <c r="E43" s="117" t="str">
        <f t="shared" si="12"/>
        <v/>
      </c>
      <c r="F43" s="51" t="str">
        <f t="shared" si="7"/>
        <v/>
      </c>
      <c r="G43" s="51" t="str">
        <f t="shared" si="8"/>
        <v/>
      </c>
      <c r="H43" s="51" t="str">
        <f t="shared" si="9"/>
        <v/>
      </c>
      <c r="I43" s="51" t="str">
        <f t="shared" si="10"/>
        <v/>
      </c>
      <c r="J43" s="29"/>
      <c r="K43" s="29"/>
      <c r="L43" s="29"/>
      <c r="M43" s="49" t="str">
        <f t="shared" si="13"/>
        <v/>
      </c>
      <c r="N43" s="50" t="str">
        <f t="shared" si="11"/>
        <v/>
      </c>
      <c r="O43" s="83" t="str">
        <f t="shared" si="14"/>
        <v/>
      </c>
      <c r="P43" s="52" t="str">
        <f t="shared" si="15"/>
        <v/>
      </c>
      <c r="Q43" s="29"/>
      <c r="R43" s="62" t="str">
        <f t="shared" si="16"/>
        <v/>
      </c>
      <c r="S43" s="83"/>
      <c r="T43" s="52" t="str">
        <f t="shared" si="17"/>
        <v/>
      </c>
      <c r="U43" s="15"/>
      <c r="V43" s="15"/>
      <c r="W43" s="15"/>
      <c r="X43" s="15"/>
      <c r="Y43" s="110"/>
      <c r="Z43" s="110"/>
      <c r="AA43" s="110"/>
      <c r="AB43" s="110"/>
      <c r="AC43" s="110"/>
      <c r="AD43" s="110"/>
      <c r="AE43" s="15"/>
      <c r="AF43" s="15"/>
      <c r="AG43" s="15"/>
    </row>
    <row r="44" spans="1:33" s="37" customFormat="1" ht="15.5" x14ac:dyDescent="0.35">
      <c r="A44" s="24"/>
      <c r="B44" s="24"/>
      <c r="C44" s="22"/>
      <c r="D44" s="28"/>
      <c r="E44" s="117" t="str">
        <f t="shared" si="12"/>
        <v/>
      </c>
      <c r="F44" s="51" t="str">
        <f t="shared" si="7"/>
        <v/>
      </c>
      <c r="G44" s="51" t="str">
        <f t="shared" si="8"/>
        <v/>
      </c>
      <c r="H44" s="51" t="str">
        <f t="shared" si="9"/>
        <v/>
      </c>
      <c r="I44" s="51" t="str">
        <f t="shared" si="10"/>
        <v/>
      </c>
      <c r="J44" s="29"/>
      <c r="K44" s="29"/>
      <c r="L44" s="29"/>
      <c r="M44" s="49" t="str">
        <f t="shared" si="13"/>
        <v/>
      </c>
      <c r="N44" s="50" t="str">
        <f t="shared" si="11"/>
        <v/>
      </c>
      <c r="O44" s="83" t="str">
        <f t="shared" si="14"/>
        <v/>
      </c>
      <c r="P44" s="52" t="str">
        <f t="shared" si="15"/>
        <v/>
      </c>
      <c r="Q44" s="29"/>
      <c r="R44" s="62" t="str">
        <f t="shared" si="16"/>
        <v/>
      </c>
      <c r="S44" s="83"/>
      <c r="T44" s="52" t="str">
        <f t="shared" si="17"/>
        <v/>
      </c>
      <c r="U44" s="15"/>
      <c r="V44" s="15"/>
      <c r="W44" s="15"/>
      <c r="X44" s="15"/>
      <c r="Y44" s="110"/>
      <c r="Z44" s="110"/>
      <c r="AA44" s="110"/>
      <c r="AB44" s="110"/>
      <c r="AC44" s="110"/>
      <c r="AD44" s="110"/>
      <c r="AE44" s="15"/>
      <c r="AF44" s="15"/>
      <c r="AG44" s="15"/>
    </row>
    <row r="45" spans="1:33" s="37" customFormat="1" ht="15.5" x14ac:dyDescent="0.35">
      <c r="A45" s="24"/>
      <c r="B45" s="24"/>
      <c r="C45" s="22"/>
      <c r="D45" s="28"/>
      <c r="E45" s="117" t="str">
        <f t="shared" si="12"/>
        <v/>
      </c>
      <c r="F45" s="51" t="str">
        <f t="shared" si="7"/>
        <v/>
      </c>
      <c r="G45" s="51" t="str">
        <f t="shared" si="8"/>
        <v/>
      </c>
      <c r="H45" s="51" t="str">
        <f t="shared" si="9"/>
        <v/>
      </c>
      <c r="I45" s="51" t="str">
        <f t="shared" si="10"/>
        <v/>
      </c>
      <c r="J45" s="29"/>
      <c r="K45" s="29"/>
      <c r="L45" s="29"/>
      <c r="M45" s="49" t="str">
        <f t="shared" si="13"/>
        <v/>
      </c>
      <c r="N45" s="50" t="str">
        <f t="shared" si="11"/>
        <v/>
      </c>
      <c r="O45" s="83" t="str">
        <f t="shared" si="14"/>
        <v/>
      </c>
      <c r="P45" s="52" t="str">
        <f t="shared" si="15"/>
        <v/>
      </c>
      <c r="Q45" s="29"/>
      <c r="R45" s="62" t="str">
        <f t="shared" si="16"/>
        <v/>
      </c>
      <c r="S45" s="83"/>
      <c r="T45" s="52" t="str">
        <f t="shared" si="17"/>
        <v/>
      </c>
      <c r="U45" s="15"/>
      <c r="V45" s="15"/>
      <c r="W45" s="15"/>
      <c r="X45" s="15"/>
      <c r="Y45" s="110"/>
      <c r="Z45" s="110"/>
      <c r="AA45" s="110"/>
      <c r="AB45" s="110"/>
      <c r="AC45" s="110"/>
      <c r="AD45" s="110"/>
      <c r="AE45" s="15"/>
      <c r="AF45" s="15"/>
      <c r="AG45" s="15"/>
    </row>
    <row r="46" spans="1:33" s="37" customFormat="1" ht="15.5" x14ac:dyDescent="0.35">
      <c r="A46" s="24"/>
      <c r="B46" s="24"/>
      <c r="C46" s="22"/>
      <c r="D46" s="28"/>
      <c r="E46" s="117" t="str">
        <f t="shared" si="12"/>
        <v/>
      </c>
      <c r="F46" s="51" t="str">
        <f t="shared" si="7"/>
        <v/>
      </c>
      <c r="G46" s="51" t="str">
        <f t="shared" si="8"/>
        <v/>
      </c>
      <c r="H46" s="51" t="str">
        <f t="shared" si="9"/>
        <v/>
      </c>
      <c r="I46" s="51" t="str">
        <f t="shared" si="10"/>
        <v/>
      </c>
      <c r="J46" s="29"/>
      <c r="K46" s="29"/>
      <c r="L46" s="29"/>
      <c r="M46" s="49" t="str">
        <f t="shared" si="13"/>
        <v/>
      </c>
      <c r="N46" s="50" t="str">
        <f t="shared" si="11"/>
        <v/>
      </c>
      <c r="O46" s="83" t="str">
        <f t="shared" si="14"/>
        <v/>
      </c>
      <c r="P46" s="52" t="str">
        <f t="shared" si="15"/>
        <v/>
      </c>
      <c r="Q46" s="29"/>
      <c r="R46" s="62" t="str">
        <f t="shared" si="16"/>
        <v/>
      </c>
      <c r="S46" s="83"/>
      <c r="T46" s="52" t="str">
        <f t="shared" si="17"/>
        <v/>
      </c>
      <c r="U46" s="15"/>
      <c r="V46" s="15"/>
      <c r="W46" s="15"/>
      <c r="X46" s="15"/>
      <c r="Y46" s="110"/>
      <c r="Z46" s="110"/>
      <c r="AA46" s="110"/>
      <c r="AB46" s="110"/>
      <c r="AC46" s="110"/>
      <c r="AD46" s="110"/>
      <c r="AE46" s="15"/>
      <c r="AF46" s="15"/>
      <c r="AG46" s="15"/>
    </row>
    <row r="47" spans="1:33" s="37" customFormat="1" ht="15.5" x14ac:dyDescent="0.35">
      <c r="A47" s="24"/>
      <c r="B47" s="24"/>
      <c r="C47" s="22"/>
      <c r="D47" s="28"/>
      <c r="E47" s="117" t="str">
        <f t="shared" si="12"/>
        <v/>
      </c>
      <c r="F47" s="51" t="str">
        <f t="shared" si="7"/>
        <v/>
      </c>
      <c r="G47" s="51" t="str">
        <f t="shared" si="8"/>
        <v/>
      </c>
      <c r="H47" s="51" t="str">
        <f t="shared" si="9"/>
        <v/>
      </c>
      <c r="I47" s="51" t="str">
        <f t="shared" si="10"/>
        <v/>
      </c>
      <c r="J47" s="29"/>
      <c r="K47" s="29"/>
      <c r="L47" s="29"/>
      <c r="M47" s="49" t="str">
        <f t="shared" si="13"/>
        <v/>
      </c>
      <c r="N47" s="50" t="str">
        <f t="shared" si="11"/>
        <v/>
      </c>
      <c r="O47" s="83" t="str">
        <f t="shared" si="14"/>
        <v/>
      </c>
      <c r="P47" s="52" t="str">
        <f t="shared" si="15"/>
        <v/>
      </c>
      <c r="Q47" s="29"/>
      <c r="R47" s="62" t="str">
        <f t="shared" si="16"/>
        <v/>
      </c>
      <c r="S47" s="83"/>
      <c r="T47" s="52" t="str">
        <f t="shared" si="17"/>
        <v/>
      </c>
      <c r="U47" s="15"/>
      <c r="V47" s="15"/>
      <c r="W47" s="15"/>
      <c r="X47" s="15"/>
      <c r="Y47" s="110"/>
      <c r="Z47" s="110"/>
      <c r="AA47" s="110"/>
      <c r="AB47" s="110"/>
      <c r="AC47" s="110"/>
      <c r="AD47" s="110"/>
      <c r="AE47" s="15"/>
      <c r="AF47" s="15"/>
      <c r="AG47" s="15"/>
    </row>
    <row r="48" spans="1:33" s="37" customFormat="1" ht="15.5" x14ac:dyDescent="0.35">
      <c r="A48" s="24"/>
      <c r="B48" s="24"/>
      <c r="C48" s="22"/>
      <c r="D48" s="28"/>
      <c r="E48" s="117" t="str">
        <f t="shared" si="12"/>
        <v/>
      </c>
      <c r="F48" s="51" t="str">
        <f t="shared" si="7"/>
        <v/>
      </c>
      <c r="G48" s="51" t="str">
        <f t="shared" si="8"/>
        <v/>
      </c>
      <c r="H48" s="51" t="str">
        <f t="shared" si="9"/>
        <v/>
      </c>
      <c r="I48" s="51" t="str">
        <f t="shared" si="10"/>
        <v/>
      </c>
      <c r="J48" s="29"/>
      <c r="K48" s="29"/>
      <c r="L48" s="29"/>
      <c r="M48" s="49" t="str">
        <f t="shared" si="13"/>
        <v/>
      </c>
      <c r="N48" s="50" t="str">
        <f t="shared" si="11"/>
        <v/>
      </c>
      <c r="O48" s="83" t="str">
        <f t="shared" si="14"/>
        <v/>
      </c>
      <c r="P48" s="52" t="str">
        <f t="shared" si="15"/>
        <v/>
      </c>
      <c r="Q48" s="29"/>
      <c r="R48" s="62" t="str">
        <f t="shared" si="16"/>
        <v/>
      </c>
      <c r="S48" s="83"/>
      <c r="T48" s="52" t="str">
        <f t="shared" si="17"/>
        <v/>
      </c>
      <c r="U48" s="15"/>
      <c r="V48" s="15"/>
      <c r="W48" s="15"/>
      <c r="X48" s="15"/>
      <c r="Y48" s="110"/>
      <c r="Z48" s="110"/>
      <c r="AA48" s="110"/>
      <c r="AB48" s="110"/>
      <c r="AC48" s="110"/>
      <c r="AD48" s="110"/>
      <c r="AE48" s="15"/>
      <c r="AF48" s="15"/>
      <c r="AG48" s="15"/>
    </row>
    <row r="49" spans="1:33" s="37" customFormat="1" ht="15.5" x14ac:dyDescent="0.35">
      <c r="A49" s="24"/>
      <c r="B49" s="24"/>
      <c r="C49" s="22"/>
      <c r="D49" s="28"/>
      <c r="E49" s="117" t="str">
        <f t="shared" si="12"/>
        <v/>
      </c>
      <c r="F49" s="51" t="str">
        <f t="shared" si="7"/>
        <v/>
      </c>
      <c r="G49" s="51" t="str">
        <f t="shared" si="8"/>
        <v/>
      </c>
      <c r="H49" s="51" t="str">
        <f t="shared" si="9"/>
        <v/>
      </c>
      <c r="I49" s="51" t="str">
        <f t="shared" si="10"/>
        <v/>
      </c>
      <c r="J49" s="29"/>
      <c r="K49" s="29"/>
      <c r="L49" s="29"/>
      <c r="M49" s="49" t="str">
        <f t="shared" si="13"/>
        <v/>
      </c>
      <c r="N49" s="50" t="str">
        <f t="shared" si="11"/>
        <v/>
      </c>
      <c r="O49" s="83" t="str">
        <f t="shared" si="14"/>
        <v/>
      </c>
      <c r="P49" s="52" t="str">
        <f t="shared" si="15"/>
        <v/>
      </c>
      <c r="Q49" s="29"/>
      <c r="R49" s="62" t="str">
        <f t="shared" si="16"/>
        <v/>
      </c>
      <c r="S49" s="83"/>
      <c r="T49" s="52" t="str">
        <f t="shared" si="17"/>
        <v/>
      </c>
      <c r="U49" s="15"/>
      <c r="V49" s="15"/>
      <c r="W49" s="15"/>
      <c r="X49" s="15"/>
      <c r="Y49" s="110"/>
      <c r="Z49" s="110"/>
      <c r="AA49" s="110"/>
      <c r="AB49" s="110"/>
      <c r="AC49" s="110"/>
      <c r="AD49" s="110"/>
      <c r="AE49" s="15"/>
      <c r="AF49" s="15"/>
      <c r="AG49" s="15"/>
    </row>
    <row r="50" spans="1:33" s="37" customFormat="1" ht="15.5" x14ac:dyDescent="0.35">
      <c r="A50" s="24"/>
      <c r="B50" s="24"/>
      <c r="C50" s="22"/>
      <c r="D50" s="28"/>
      <c r="E50" s="117" t="str">
        <f t="shared" si="12"/>
        <v/>
      </c>
      <c r="F50" s="51" t="str">
        <f t="shared" si="7"/>
        <v/>
      </c>
      <c r="G50" s="51" t="str">
        <f t="shared" si="8"/>
        <v/>
      </c>
      <c r="H50" s="51" t="str">
        <f t="shared" si="9"/>
        <v/>
      </c>
      <c r="I50" s="51" t="str">
        <f t="shared" si="10"/>
        <v/>
      </c>
      <c r="J50" s="29"/>
      <c r="K50" s="29"/>
      <c r="L50" s="29"/>
      <c r="M50" s="49" t="str">
        <f t="shared" si="13"/>
        <v/>
      </c>
      <c r="N50" s="50" t="str">
        <f t="shared" si="11"/>
        <v/>
      </c>
      <c r="O50" s="83" t="str">
        <f t="shared" si="14"/>
        <v/>
      </c>
      <c r="P50" s="52" t="str">
        <f t="shared" si="15"/>
        <v/>
      </c>
      <c r="Q50" s="29"/>
      <c r="R50" s="62" t="str">
        <f t="shared" si="16"/>
        <v/>
      </c>
      <c r="S50" s="83"/>
      <c r="T50" s="52" t="str">
        <f t="shared" si="17"/>
        <v/>
      </c>
      <c r="U50" s="15"/>
      <c r="V50" s="15"/>
      <c r="W50" s="15"/>
      <c r="X50" s="15"/>
      <c r="Y50" s="110"/>
      <c r="Z50" s="110"/>
      <c r="AA50" s="110"/>
      <c r="AB50" s="110"/>
      <c r="AC50" s="110"/>
      <c r="AD50" s="110"/>
      <c r="AE50" s="15"/>
      <c r="AF50" s="15"/>
      <c r="AG50" s="15"/>
    </row>
    <row r="51" spans="1:33" s="37" customFormat="1" ht="15.5" x14ac:dyDescent="0.35">
      <c r="A51" s="24"/>
      <c r="B51" s="24"/>
      <c r="C51" s="22"/>
      <c r="D51" s="28"/>
      <c r="E51" s="117" t="str">
        <f t="shared" si="12"/>
        <v/>
      </c>
      <c r="F51" s="51" t="str">
        <f t="shared" si="7"/>
        <v/>
      </c>
      <c r="G51" s="51" t="str">
        <f t="shared" si="8"/>
        <v/>
      </c>
      <c r="H51" s="51" t="str">
        <f t="shared" si="9"/>
        <v/>
      </c>
      <c r="I51" s="51" t="str">
        <f t="shared" si="10"/>
        <v/>
      </c>
      <c r="J51" s="29"/>
      <c r="K51" s="29"/>
      <c r="L51" s="29"/>
      <c r="M51" s="49" t="str">
        <f t="shared" si="13"/>
        <v/>
      </c>
      <c r="N51" s="50" t="str">
        <f t="shared" si="11"/>
        <v/>
      </c>
      <c r="O51" s="83" t="str">
        <f t="shared" si="14"/>
        <v/>
      </c>
      <c r="P51" s="52" t="str">
        <f t="shared" si="15"/>
        <v/>
      </c>
      <c r="Q51" s="29"/>
      <c r="R51" s="62" t="str">
        <f t="shared" si="16"/>
        <v/>
      </c>
      <c r="S51" s="83"/>
      <c r="T51" s="52" t="str">
        <f t="shared" si="17"/>
        <v/>
      </c>
      <c r="U51" s="15"/>
      <c r="V51" s="15"/>
      <c r="W51" s="15"/>
      <c r="X51" s="15"/>
      <c r="Y51" s="110"/>
      <c r="Z51" s="110"/>
      <c r="AA51" s="110"/>
      <c r="AB51" s="110"/>
      <c r="AC51" s="110"/>
      <c r="AD51" s="110"/>
      <c r="AE51" s="15"/>
      <c r="AF51" s="15"/>
      <c r="AG51" s="15"/>
    </row>
    <row r="52" spans="1:33" s="37" customFormat="1" ht="15.5" x14ac:dyDescent="0.35">
      <c r="A52" s="23"/>
      <c r="B52" s="23"/>
      <c r="C52" s="23"/>
      <c r="D52" s="23"/>
      <c r="E52" s="15"/>
      <c r="F52" s="15"/>
      <c r="G52" s="15"/>
      <c r="H52" s="15"/>
      <c r="I52" s="15"/>
      <c r="J52" s="23"/>
      <c r="K52" s="23"/>
      <c r="L52" s="23"/>
      <c r="M52" s="15"/>
      <c r="N52" s="54"/>
      <c r="O52" s="15"/>
      <c r="P52" s="54" t="str">
        <f t="shared" si="15"/>
        <v/>
      </c>
      <c r="Q52" s="23"/>
      <c r="R52" s="75"/>
      <c r="S52" s="15"/>
      <c r="T52" s="15"/>
      <c r="U52" s="15"/>
      <c r="V52" s="15"/>
      <c r="W52" s="15"/>
      <c r="X52" s="15"/>
      <c r="Y52" s="110"/>
      <c r="Z52" s="110"/>
      <c r="AA52" s="110"/>
      <c r="AB52" s="110"/>
      <c r="AC52" s="110"/>
      <c r="AD52" s="110"/>
      <c r="AE52" s="15"/>
      <c r="AF52" s="15"/>
      <c r="AG52" s="15"/>
    </row>
    <row r="53" spans="1:33" s="37" customFormat="1" ht="15.5" x14ac:dyDescent="0.35">
      <c r="A53" s="23"/>
      <c r="B53" s="23"/>
      <c r="C53" s="23"/>
      <c r="D53" s="23"/>
      <c r="E53" s="15"/>
      <c r="F53" s="15"/>
      <c r="G53" s="15"/>
      <c r="H53" s="15"/>
      <c r="I53" s="15"/>
      <c r="J53" s="23"/>
      <c r="K53" s="23"/>
      <c r="L53" s="23"/>
      <c r="M53" s="15"/>
      <c r="N53" s="54"/>
      <c r="O53" s="15"/>
      <c r="P53" s="54" t="str">
        <f t="shared" si="15"/>
        <v/>
      </c>
      <c r="Q53" s="23"/>
      <c r="R53" s="75"/>
      <c r="S53" s="15"/>
      <c r="T53" s="15"/>
      <c r="U53" s="15"/>
      <c r="V53" s="15"/>
      <c r="W53" s="15"/>
      <c r="X53" s="15"/>
      <c r="Y53" s="110"/>
      <c r="Z53" s="110"/>
      <c r="AA53" s="110"/>
      <c r="AB53" s="110"/>
      <c r="AC53" s="110"/>
      <c r="AD53" s="110"/>
      <c r="AE53" s="15"/>
      <c r="AF53" s="15"/>
      <c r="AG53" s="15"/>
    </row>
    <row r="54" spans="1:33" s="37" customFormat="1" ht="15.5" x14ac:dyDescent="0.35">
      <c r="A54" s="23"/>
      <c r="B54" s="23"/>
      <c r="C54" s="23"/>
      <c r="D54" s="23"/>
      <c r="E54" s="15"/>
      <c r="F54" s="15"/>
      <c r="G54" s="15"/>
      <c r="H54" s="15"/>
      <c r="I54" s="15"/>
      <c r="J54" s="23"/>
      <c r="K54" s="23"/>
      <c r="L54" s="23"/>
      <c r="M54" s="15"/>
      <c r="N54" s="54" t="str">
        <f t="shared" ref="N54:N67" si="18">IF(D54="","",VLOOKUP(D54,$V$3:$W$33,2,FALSE))</f>
        <v/>
      </c>
      <c r="O54" s="15"/>
      <c r="P54" s="54" t="str">
        <f t="shared" si="15"/>
        <v/>
      </c>
      <c r="Q54" s="23"/>
      <c r="R54" s="75"/>
      <c r="S54" s="15"/>
      <c r="T54" s="15"/>
      <c r="U54" s="15"/>
      <c r="V54" s="15"/>
      <c r="W54" s="15"/>
      <c r="X54" s="15"/>
      <c r="Y54" s="110"/>
      <c r="Z54" s="110"/>
      <c r="AA54" s="110"/>
      <c r="AB54" s="110"/>
      <c r="AC54" s="110"/>
      <c r="AD54" s="110"/>
      <c r="AE54" s="15"/>
      <c r="AF54" s="15"/>
      <c r="AG54" s="15"/>
    </row>
    <row r="55" spans="1:33" s="37" customFormat="1" ht="15.5" x14ac:dyDescent="0.35">
      <c r="A55" s="23"/>
      <c r="B55" s="23"/>
      <c r="C55" s="23"/>
      <c r="D55" s="23"/>
      <c r="E55" s="15"/>
      <c r="F55" s="15"/>
      <c r="G55" s="15"/>
      <c r="H55" s="15"/>
      <c r="I55" s="15"/>
      <c r="J55" s="23"/>
      <c r="K55" s="23"/>
      <c r="L55" s="23"/>
      <c r="M55" s="15"/>
      <c r="N55" s="54" t="str">
        <f t="shared" si="18"/>
        <v/>
      </c>
      <c r="O55" s="15"/>
      <c r="P55" s="54" t="str">
        <f t="shared" si="15"/>
        <v/>
      </c>
      <c r="Q55" s="23"/>
      <c r="R55" s="75"/>
      <c r="S55" s="15"/>
      <c r="T55" s="15"/>
      <c r="U55" s="15"/>
      <c r="V55" s="15"/>
      <c r="W55" s="15"/>
      <c r="X55" s="15"/>
      <c r="Y55" s="110"/>
      <c r="Z55" s="110"/>
      <c r="AA55" s="110"/>
      <c r="AB55" s="110"/>
      <c r="AC55" s="110"/>
      <c r="AD55" s="110"/>
      <c r="AE55" s="15"/>
      <c r="AF55" s="15"/>
      <c r="AG55" s="15"/>
    </row>
    <row r="56" spans="1:33" s="37" customFormat="1" ht="15.5" x14ac:dyDescent="0.35">
      <c r="A56" s="23"/>
      <c r="B56" s="23"/>
      <c r="C56" s="23"/>
      <c r="D56" s="23"/>
      <c r="E56" s="15"/>
      <c r="F56" s="15"/>
      <c r="G56" s="15"/>
      <c r="H56" s="15"/>
      <c r="I56" s="15"/>
      <c r="J56" s="23"/>
      <c r="K56" s="23"/>
      <c r="L56" s="23"/>
      <c r="M56" s="15"/>
      <c r="N56" s="54" t="str">
        <f t="shared" si="18"/>
        <v/>
      </c>
      <c r="O56" s="15"/>
      <c r="P56" s="54" t="str">
        <f t="shared" si="15"/>
        <v/>
      </c>
      <c r="Q56" s="23"/>
      <c r="R56" s="75"/>
      <c r="S56" s="15"/>
      <c r="T56" s="15"/>
      <c r="U56" s="15"/>
      <c r="V56" s="15"/>
      <c r="W56" s="15"/>
      <c r="X56" s="15"/>
      <c r="Y56" s="110"/>
      <c r="Z56" s="110"/>
      <c r="AA56" s="110"/>
      <c r="AB56" s="110"/>
      <c r="AC56" s="110"/>
      <c r="AD56" s="110"/>
      <c r="AE56" s="15"/>
      <c r="AF56" s="15"/>
      <c r="AG56" s="15"/>
    </row>
    <row r="57" spans="1:33" s="37" customFormat="1" ht="15.5" x14ac:dyDescent="0.35">
      <c r="A57" s="23"/>
      <c r="B57" s="23"/>
      <c r="C57" s="23"/>
      <c r="D57" s="23"/>
      <c r="E57" s="15"/>
      <c r="F57" s="15"/>
      <c r="G57" s="15"/>
      <c r="H57" s="15"/>
      <c r="I57" s="15"/>
      <c r="J57" s="23"/>
      <c r="K57" s="23"/>
      <c r="L57" s="23"/>
      <c r="M57" s="15"/>
      <c r="N57" s="54" t="str">
        <f t="shared" si="18"/>
        <v/>
      </c>
      <c r="O57" s="15"/>
      <c r="P57" s="54" t="str">
        <f t="shared" si="15"/>
        <v/>
      </c>
      <c r="Q57" s="23"/>
      <c r="R57" s="75"/>
      <c r="S57" s="15"/>
      <c r="T57" s="15"/>
      <c r="U57" s="15"/>
      <c r="V57" s="15"/>
      <c r="W57" s="15"/>
      <c r="X57" s="15"/>
      <c r="Y57" s="110"/>
      <c r="Z57" s="110"/>
      <c r="AA57" s="110"/>
      <c r="AB57" s="110"/>
      <c r="AC57" s="110"/>
      <c r="AD57" s="110"/>
      <c r="AE57" s="15"/>
      <c r="AF57" s="15"/>
      <c r="AG57" s="15"/>
    </row>
    <row r="58" spans="1:33" ht="15.5" x14ac:dyDescent="0.35">
      <c r="A58" s="7"/>
      <c r="B58" s="7"/>
      <c r="C58" s="2"/>
      <c r="D58" s="2"/>
      <c r="E58" s="118"/>
      <c r="F58" s="118"/>
      <c r="G58" s="118"/>
      <c r="H58" s="118"/>
      <c r="I58" s="118"/>
      <c r="J58" s="7"/>
      <c r="K58" s="7"/>
      <c r="L58" s="7"/>
      <c r="M58" s="1"/>
      <c r="N58" s="56" t="str">
        <f t="shared" si="18"/>
        <v/>
      </c>
      <c r="O58" s="1"/>
      <c r="P58" s="56" t="str">
        <f t="shared" si="15"/>
        <v/>
      </c>
      <c r="Q58" s="7"/>
      <c r="R58" s="76"/>
      <c r="S58" s="1"/>
      <c r="T58" s="1"/>
      <c r="U58" s="1"/>
      <c r="V58" s="118"/>
      <c r="W58" s="1"/>
      <c r="X58" s="1"/>
      <c r="Y58" s="114"/>
      <c r="Z58" s="114"/>
      <c r="AA58" s="114"/>
      <c r="AB58" s="114"/>
      <c r="AC58" s="114"/>
      <c r="AD58" s="114"/>
      <c r="AE58" s="1"/>
      <c r="AF58" s="1"/>
      <c r="AG58" s="1"/>
    </row>
    <row r="59" spans="1:33" ht="15.5" x14ac:dyDescent="0.35">
      <c r="A59" s="7"/>
      <c r="B59" s="7"/>
      <c r="C59" s="2"/>
      <c r="D59" s="2"/>
      <c r="E59" s="118"/>
      <c r="F59" s="118"/>
      <c r="G59" s="118"/>
      <c r="H59" s="118"/>
      <c r="I59" s="118"/>
      <c r="J59" s="7"/>
      <c r="K59" s="7"/>
      <c r="L59" s="7"/>
      <c r="M59" s="1"/>
      <c r="N59" s="56" t="str">
        <f t="shared" si="18"/>
        <v/>
      </c>
      <c r="O59" s="1"/>
      <c r="P59" s="56" t="str">
        <f t="shared" si="15"/>
        <v/>
      </c>
      <c r="Q59" s="7"/>
      <c r="R59" s="76"/>
      <c r="S59" s="1"/>
      <c r="T59" s="1"/>
      <c r="U59" s="1"/>
      <c r="V59" s="118"/>
      <c r="W59" s="1"/>
      <c r="X59" s="1"/>
      <c r="Y59" s="114"/>
      <c r="Z59" s="114"/>
      <c r="AA59" s="114"/>
      <c r="AB59" s="114"/>
      <c r="AC59" s="114"/>
      <c r="AD59" s="114"/>
      <c r="AE59" s="1"/>
      <c r="AF59" s="1"/>
      <c r="AG59" s="1"/>
    </row>
    <row r="60" spans="1:33" ht="15.5" x14ac:dyDescent="0.35">
      <c r="A60" s="7"/>
      <c r="B60" s="7"/>
      <c r="C60" s="2"/>
      <c r="D60" s="2"/>
      <c r="E60" s="118"/>
      <c r="F60" s="118"/>
      <c r="G60" s="118"/>
      <c r="H60" s="118"/>
      <c r="I60" s="118"/>
      <c r="J60" s="7"/>
      <c r="K60" s="7"/>
      <c r="L60" s="7"/>
      <c r="M60" s="1"/>
      <c r="N60" s="56" t="str">
        <f t="shared" si="18"/>
        <v/>
      </c>
      <c r="O60" s="1"/>
      <c r="P60" s="56" t="str">
        <f t="shared" si="15"/>
        <v/>
      </c>
      <c r="Q60" s="7"/>
      <c r="R60" s="76"/>
      <c r="S60" s="1"/>
      <c r="T60" s="1"/>
      <c r="U60" s="1"/>
      <c r="V60" s="118"/>
      <c r="W60" s="1"/>
      <c r="X60" s="1"/>
      <c r="Y60" s="114"/>
      <c r="Z60" s="114"/>
      <c r="AA60" s="114"/>
      <c r="AB60" s="114"/>
      <c r="AC60" s="114"/>
      <c r="AD60" s="114"/>
      <c r="AE60" s="1"/>
      <c r="AF60" s="1"/>
      <c r="AG60" s="1"/>
    </row>
    <row r="61" spans="1:33" ht="15.5" x14ac:dyDescent="0.35">
      <c r="A61" s="7"/>
      <c r="B61" s="7"/>
      <c r="C61" s="2"/>
      <c r="D61" s="2"/>
      <c r="E61" s="118"/>
      <c r="F61" s="118"/>
      <c r="G61" s="118"/>
      <c r="H61" s="118"/>
      <c r="I61" s="118"/>
      <c r="J61" s="7"/>
      <c r="K61" s="7"/>
      <c r="L61" s="7"/>
      <c r="M61" s="1"/>
      <c r="N61" s="56" t="str">
        <f t="shared" si="18"/>
        <v/>
      </c>
      <c r="O61" s="1"/>
      <c r="P61" s="56" t="str">
        <f t="shared" si="15"/>
        <v/>
      </c>
      <c r="Q61" s="7"/>
      <c r="R61" s="76"/>
      <c r="S61" s="1"/>
      <c r="T61" s="1"/>
      <c r="U61" s="1"/>
      <c r="V61" s="118"/>
      <c r="W61" s="1"/>
      <c r="X61" s="1"/>
      <c r="Y61" s="114"/>
      <c r="Z61" s="114"/>
      <c r="AA61" s="114"/>
      <c r="AB61" s="114"/>
      <c r="AC61" s="114"/>
      <c r="AD61" s="114"/>
      <c r="AE61" s="1"/>
      <c r="AF61" s="1"/>
      <c r="AG61" s="1"/>
    </row>
    <row r="62" spans="1:33" ht="15.5" x14ac:dyDescent="0.35">
      <c r="A62" s="7"/>
      <c r="B62" s="7"/>
      <c r="C62" s="2"/>
      <c r="D62" s="2"/>
      <c r="E62" s="118"/>
      <c r="F62" s="118"/>
      <c r="G62" s="118"/>
      <c r="H62" s="118"/>
      <c r="I62" s="118"/>
      <c r="J62" s="7"/>
      <c r="K62" s="7"/>
      <c r="L62" s="7"/>
      <c r="M62" s="1"/>
      <c r="N62" s="56" t="str">
        <f t="shared" si="18"/>
        <v/>
      </c>
      <c r="O62" s="1"/>
      <c r="P62" s="1"/>
      <c r="Q62" s="7"/>
      <c r="R62" s="76"/>
      <c r="S62" s="1"/>
      <c r="T62" s="1"/>
      <c r="U62" s="1"/>
      <c r="V62" s="118"/>
      <c r="W62" s="1"/>
      <c r="X62" s="1"/>
      <c r="Y62" s="114"/>
      <c r="Z62" s="114"/>
      <c r="AA62" s="114"/>
      <c r="AB62" s="114"/>
      <c r="AC62" s="114"/>
      <c r="AD62" s="114"/>
      <c r="AE62" s="1"/>
      <c r="AF62" s="1"/>
      <c r="AG62" s="1"/>
    </row>
    <row r="63" spans="1:33" ht="15.5" x14ac:dyDescent="0.35">
      <c r="A63" s="7"/>
      <c r="B63" s="7"/>
      <c r="C63" s="2"/>
      <c r="D63" s="2"/>
      <c r="E63" s="118"/>
      <c r="F63" s="118"/>
      <c r="G63" s="118"/>
      <c r="H63" s="118"/>
      <c r="I63" s="118"/>
      <c r="J63" s="7"/>
      <c r="K63" s="7"/>
      <c r="L63" s="7"/>
      <c r="M63" s="1"/>
      <c r="N63" s="56" t="str">
        <f t="shared" si="18"/>
        <v/>
      </c>
      <c r="O63" s="1"/>
      <c r="P63" s="1"/>
      <c r="Q63" s="7"/>
      <c r="R63" s="76"/>
      <c r="S63" s="1"/>
      <c r="T63" s="1"/>
      <c r="U63" s="1"/>
      <c r="V63" s="118"/>
      <c r="W63" s="1"/>
      <c r="X63" s="1"/>
      <c r="Y63" s="114"/>
      <c r="Z63" s="114"/>
      <c r="AA63" s="114"/>
      <c r="AB63" s="114"/>
      <c r="AC63" s="114"/>
      <c r="AD63" s="114"/>
      <c r="AE63" s="1"/>
      <c r="AF63" s="1"/>
      <c r="AG63" s="1"/>
    </row>
    <row r="64" spans="1:33" ht="15.5" x14ac:dyDescent="0.35">
      <c r="A64" s="7"/>
      <c r="B64" s="7"/>
      <c r="C64" s="2"/>
      <c r="D64" s="2"/>
      <c r="E64" s="118"/>
      <c r="F64" s="118"/>
      <c r="G64" s="118"/>
      <c r="H64" s="118"/>
      <c r="I64" s="118"/>
      <c r="J64" s="7"/>
      <c r="K64" s="7"/>
      <c r="L64" s="7"/>
      <c r="M64" s="1"/>
      <c r="N64" s="56" t="str">
        <f t="shared" si="18"/>
        <v/>
      </c>
      <c r="O64" s="1"/>
      <c r="P64" s="1"/>
      <c r="Q64" s="7"/>
      <c r="R64" s="76"/>
      <c r="S64" s="1"/>
      <c r="T64" s="1"/>
      <c r="U64" s="1"/>
      <c r="V64" s="118"/>
      <c r="W64" s="1"/>
      <c r="X64" s="1"/>
      <c r="Y64" s="114"/>
      <c r="Z64" s="114"/>
      <c r="AA64" s="114"/>
      <c r="AB64" s="114"/>
      <c r="AC64" s="114"/>
      <c r="AD64" s="114"/>
      <c r="AE64" s="1"/>
      <c r="AF64" s="1"/>
      <c r="AG64" s="1"/>
    </row>
    <row r="65" spans="1:33" ht="15.5" x14ac:dyDescent="0.35">
      <c r="A65" s="7"/>
      <c r="B65" s="7"/>
      <c r="C65" s="2"/>
      <c r="D65" s="2"/>
      <c r="E65" s="118"/>
      <c r="F65" s="118"/>
      <c r="G65" s="118"/>
      <c r="H65" s="118"/>
      <c r="I65" s="118"/>
      <c r="J65" s="7"/>
      <c r="K65" s="7"/>
      <c r="L65" s="7"/>
      <c r="M65" s="1"/>
      <c r="N65" s="56" t="str">
        <f t="shared" si="18"/>
        <v/>
      </c>
      <c r="O65" s="1"/>
      <c r="P65" s="1"/>
      <c r="Q65" s="7"/>
      <c r="R65" s="76"/>
      <c r="S65" s="1"/>
      <c r="T65" s="1"/>
      <c r="U65" s="1"/>
      <c r="V65" s="118"/>
      <c r="W65" s="1"/>
      <c r="X65" s="1"/>
      <c r="Y65" s="114"/>
      <c r="Z65" s="114"/>
      <c r="AA65" s="114"/>
      <c r="AB65" s="114"/>
      <c r="AC65" s="114"/>
      <c r="AD65" s="114"/>
      <c r="AE65" s="1"/>
      <c r="AF65" s="1"/>
      <c r="AG65" s="1"/>
    </row>
    <row r="66" spans="1:33" ht="15.5" x14ac:dyDescent="0.35">
      <c r="A66" s="7"/>
      <c r="B66" s="7"/>
      <c r="C66" s="2"/>
      <c r="D66" s="2"/>
      <c r="E66" s="118"/>
      <c r="F66" s="118"/>
      <c r="G66" s="118"/>
      <c r="H66" s="118"/>
      <c r="I66" s="118"/>
      <c r="J66" s="7"/>
      <c r="K66" s="7"/>
      <c r="L66" s="7"/>
      <c r="M66" s="1"/>
      <c r="N66" s="56" t="str">
        <f t="shared" si="18"/>
        <v/>
      </c>
      <c r="O66" s="1"/>
      <c r="P66" s="1"/>
      <c r="Q66" s="7"/>
      <c r="R66" s="76"/>
      <c r="S66" s="1"/>
      <c r="T66" s="1"/>
      <c r="U66" s="1"/>
      <c r="V66" s="118"/>
      <c r="W66" s="1"/>
      <c r="X66" s="1"/>
      <c r="Y66" s="114"/>
      <c r="Z66" s="114"/>
      <c r="AA66" s="114"/>
      <c r="AB66" s="114"/>
      <c r="AC66" s="114"/>
      <c r="AD66" s="114"/>
      <c r="AE66" s="1"/>
      <c r="AF66" s="1"/>
      <c r="AG66" s="1"/>
    </row>
    <row r="67" spans="1:33" ht="15.5" x14ac:dyDescent="0.35">
      <c r="A67" s="7"/>
      <c r="B67" s="7"/>
      <c r="C67" s="2"/>
      <c r="D67" s="2"/>
      <c r="E67" s="118"/>
      <c r="F67" s="118"/>
      <c r="G67" s="118"/>
      <c r="H67" s="118"/>
      <c r="I67" s="118"/>
      <c r="J67" s="7"/>
      <c r="K67" s="7"/>
      <c r="L67" s="7"/>
      <c r="M67" s="1"/>
      <c r="N67" s="56" t="str">
        <f t="shared" si="18"/>
        <v/>
      </c>
      <c r="O67" s="1"/>
      <c r="P67" s="1"/>
      <c r="Q67" s="7"/>
      <c r="R67" s="76"/>
      <c r="S67" s="1"/>
      <c r="T67" s="1"/>
      <c r="U67" s="1"/>
      <c r="V67" s="118"/>
      <c r="W67" s="1"/>
      <c r="X67" s="1"/>
      <c r="Y67" s="114"/>
      <c r="Z67" s="114"/>
      <c r="AA67" s="114"/>
      <c r="AB67" s="114"/>
      <c r="AC67" s="114"/>
      <c r="AD67" s="114"/>
      <c r="AE67" s="1"/>
      <c r="AF67" s="1"/>
      <c r="AG67" s="1"/>
    </row>
  </sheetData>
  <sheetProtection algorithmName="SHA-512" hashValue="Hwr7pZucMHMKaA2X4lto/vn1AfWRqxRjYR01W6qZPeyp4S668pJbU9I5L3nx5mJNKm9ww0E4ZUgkfy1a+wj/8w==" saltValue="eK/o5s1i7ko48IDh/u7a7w==" spinCount="100000" sheet="1" objects="1" scenarios="1" selectLockedCells="1"/>
  <conditionalFormatting sqref="E3:I51">
    <cfRule type="containsText" dxfId="8" priority="8" operator="containsText" text="500g">
      <formula>NOT(ISERROR(SEARCH("500g",E3)))</formula>
    </cfRule>
    <cfRule type="containsText" dxfId="7" priority="9" operator="containsText" text="750g">
      <formula>NOT(ISERROR(SEARCH("750g",E3)))</formula>
    </cfRule>
    <cfRule type="containsText" dxfId="6" priority="10" operator="containsText" text="1kg">
      <formula>NOT(ISERROR(SEARCH("1kg",E3)))</formula>
    </cfRule>
  </conditionalFormatting>
  <conditionalFormatting sqref="P3:P61">
    <cfRule type="cellIs" dxfId="5" priority="12" operator="lessThan">
      <formula>9</formula>
    </cfRule>
  </conditionalFormatting>
  <conditionalFormatting sqref="T3:T51">
    <cfRule type="cellIs" dxfId="4" priority="11" operator="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5528D-4AB4-4E83-A06A-81FCF1545418}">
  <dimension ref="A1:AG67"/>
  <sheetViews>
    <sheetView tabSelected="1" workbookViewId="0">
      <pane ySplit="2" topLeftCell="A3" activePane="bottomLeft" state="frozen"/>
      <selection pane="bottomLeft" activeCell="C13" sqref="C13"/>
    </sheetView>
  </sheetViews>
  <sheetFormatPr defaultColWidth="9.08984375" defaultRowHeight="15" customHeight="1" x14ac:dyDescent="0.35"/>
  <cols>
    <col min="1" max="1" width="22.81640625" style="35" customWidth="1"/>
    <col min="2" max="2" width="18.26953125" style="35" customWidth="1"/>
    <col min="3" max="4" width="9.08984375" style="35"/>
    <col min="5" max="5" width="8.7265625"/>
    <col min="6" max="9" width="9.08984375" hidden="1" customWidth="1"/>
    <col min="10" max="12" width="9.7265625" style="35" customWidth="1"/>
    <col min="13" max="13" width="13.6328125" customWidth="1"/>
    <col min="14" max="15" width="9.7265625" customWidth="1"/>
    <col min="16" max="16" width="13.7265625" customWidth="1"/>
    <col min="17" max="17" width="9.7265625" style="35" customWidth="1"/>
    <col min="18" max="20" width="9.7265625" customWidth="1"/>
    <col min="21" max="33" width="8.7265625" customWidth="1"/>
    <col min="34" max="16384" width="9.08984375" style="35"/>
  </cols>
  <sheetData>
    <row r="1" spans="1:33" ht="33.75" customHeight="1" x14ac:dyDescent="0.35">
      <c r="A1" s="34" t="s">
        <v>88</v>
      </c>
      <c r="B1" s="33" t="s">
        <v>1</v>
      </c>
      <c r="C1" s="8"/>
      <c r="D1" s="8"/>
      <c r="E1" s="78"/>
      <c r="F1" s="78"/>
      <c r="G1" s="78"/>
      <c r="H1" s="78"/>
      <c r="I1" s="78"/>
      <c r="J1" s="10"/>
      <c r="K1" s="10"/>
      <c r="L1" s="10"/>
      <c r="M1" s="104"/>
      <c r="N1" s="104"/>
      <c r="O1" s="104"/>
      <c r="P1" s="104"/>
      <c r="Q1" s="10"/>
      <c r="R1" s="103"/>
      <c r="S1" s="104"/>
      <c r="T1" s="104"/>
      <c r="U1" s="59"/>
      <c r="V1" s="59"/>
      <c r="W1" s="59"/>
      <c r="X1" s="59"/>
      <c r="Y1" s="105"/>
      <c r="Z1" s="105"/>
      <c r="AA1" s="105"/>
      <c r="AB1" s="105"/>
      <c r="AC1" s="105"/>
      <c r="AD1" s="105"/>
      <c r="AE1" s="104"/>
      <c r="AF1" s="104"/>
      <c r="AG1" s="104"/>
    </row>
    <row r="2" spans="1:33" s="37" customFormat="1" ht="31" x14ac:dyDescent="0.35">
      <c r="A2" s="12" t="s">
        <v>2</v>
      </c>
      <c r="B2" s="12" t="s">
        <v>3</v>
      </c>
      <c r="C2" s="12" t="s">
        <v>4</v>
      </c>
      <c r="D2" s="12" t="s">
        <v>5</v>
      </c>
      <c r="E2" s="79" t="s">
        <v>39</v>
      </c>
      <c r="F2" s="80" t="s">
        <v>40</v>
      </c>
      <c r="G2" s="80" t="s">
        <v>41</v>
      </c>
      <c r="H2" s="80" t="s">
        <v>42</v>
      </c>
      <c r="I2" s="80" t="s">
        <v>43</v>
      </c>
      <c r="J2" s="12" t="s">
        <v>6</v>
      </c>
      <c r="K2" s="12" t="s">
        <v>7</v>
      </c>
      <c r="L2" s="12" t="s">
        <v>8</v>
      </c>
      <c r="M2" s="80" t="s">
        <v>9</v>
      </c>
      <c r="N2" s="79" t="s">
        <v>10</v>
      </c>
      <c r="O2" s="106" t="s">
        <v>11</v>
      </c>
      <c r="P2" s="80" t="s">
        <v>12</v>
      </c>
      <c r="Q2" s="12" t="s">
        <v>13</v>
      </c>
      <c r="R2" s="46" t="s">
        <v>14</v>
      </c>
      <c r="S2" s="106" t="s">
        <v>11</v>
      </c>
      <c r="T2" s="80" t="s">
        <v>15</v>
      </c>
      <c r="U2" s="81"/>
      <c r="V2" s="60" t="s">
        <v>88</v>
      </c>
      <c r="W2" s="61" t="s">
        <v>10</v>
      </c>
      <c r="X2" s="84"/>
      <c r="Y2" s="79" t="s">
        <v>44</v>
      </c>
      <c r="Z2" s="80" t="s">
        <v>45</v>
      </c>
      <c r="AA2" s="85" t="s">
        <v>44</v>
      </c>
      <c r="AB2" s="86" t="s">
        <v>46</v>
      </c>
      <c r="AC2" s="87" t="s">
        <v>44</v>
      </c>
      <c r="AD2" s="88" t="s">
        <v>47</v>
      </c>
      <c r="AE2" s="89" t="s">
        <v>44</v>
      </c>
      <c r="AF2" s="90" t="s">
        <v>48</v>
      </c>
      <c r="AG2" s="81"/>
    </row>
    <row r="3" spans="1:33" s="37" customFormat="1" ht="15.5" x14ac:dyDescent="0.35">
      <c r="A3" s="38"/>
      <c r="B3" s="39"/>
      <c r="C3" s="40"/>
      <c r="D3" s="77"/>
      <c r="E3" s="63" t="str">
        <f t="shared" ref="E3:E34" si="0">IF(F3&lt;&gt;"", F3, IF(G3&lt;&gt;"", G3, IF(H3&lt;&gt;"", H3, IF(I3&lt;&gt;"", I3, ""))))</f>
        <v/>
      </c>
      <c r="F3" s="64" t="str">
        <f>IF(C3="", "", IF(C3=12, IF(ISNUMBER(MATCH(D3, $Y$3:$Y$35, 0)), VLOOKUP(D3, $Y$3:$Z$35, 2, FALSE), ""), ""))</f>
        <v/>
      </c>
      <c r="G3" s="64" t="str">
        <f>IF(C3="", "", IF(C3=13, IF(ISNUMBER(MATCH(D3, $AA$3:$AA$35, 0)), VLOOKUP(D3, $AA$3:$AB$35, 2, FALSE), ""), ""))</f>
        <v/>
      </c>
      <c r="H3" s="64" t="str">
        <f>IF(C3="", "", IF(C3=14, IF(ISNUMBER(MATCH(D3, $AC$3:$AC$35, 0)), VLOOKUP(D3, $AC$3:$AD$35, 2, FALSE), ""), ""))</f>
        <v/>
      </c>
      <c r="I3" s="51" t="str">
        <f>IF(C3="", "", IF(C3=15, IF(ISNUMBER(MATCH(D3, $AE$3:$AE$35, 0)), VLOOKUP(D3, $AE$3:$AF$35, 2, FALSE), ""), ""))</f>
        <v/>
      </c>
      <c r="J3" s="20"/>
      <c r="K3" s="20"/>
      <c r="L3" s="20"/>
      <c r="M3" s="107" t="str">
        <f t="shared" ref="M3:M34" si="1">IF(L3="","",MAX(J3:L3))</f>
        <v/>
      </c>
      <c r="N3" s="91" t="str">
        <f t="shared" ref="N3:N51" si="2">IF(D3="","",VLOOKUP(D3,$V$3:$W$36,2,FALSE))</f>
        <v/>
      </c>
      <c r="O3" s="91" t="str">
        <f t="shared" ref="O3:O34" si="3">IF(N3="","",ROUNDDOWN((M3/N3*100),2))</f>
        <v/>
      </c>
      <c r="P3" s="64" t="str">
        <f t="shared" ref="P3:P34" si="4">IF(L3="","",RANK(O3,O$3:O$66,0))</f>
        <v/>
      </c>
      <c r="Q3" s="20"/>
      <c r="R3" s="107" t="str">
        <f t="shared" ref="R3:R34" si="5">IF(Q3="", "", MAX(J3:L3, Q3:Q3))</f>
        <v/>
      </c>
      <c r="S3" s="91" t="str">
        <f t="shared" ref="S3:S34" si="6">IF(R3="","",ROUNDDOWN((R3/N3*100),2))</f>
        <v/>
      </c>
      <c r="T3" s="64" t="str">
        <f t="shared" ref="T3:T34" si="7">IF(S3="","",RANK(S3,S$3:S$50,0))</f>
        <v/>
      </c>
      <c r="U3" s="81"/>
      <c r="V3" s="63" t="s">
        <v>49</v>
      </c>
      <c r="W3" s="64">
        <v>50.63</v>
      </c>
      <c r="X3" s="81"/>
      <c r="Y3" s="80" t="s">
        <v>49</v>
      </c>
      <c r="Z3" s="80" t="s">
        <v>89</v>
      </c>
      <c r="AA3" s="86" t="s">
        <v>49</v>
      </c>
      <c r="AB3" s="86" t="s">
        <v>87</v>
      </c>
      <c r="AC3" s="88" t="s">
        <v>49</v>
      </c>
      <c r="AD3" s="88" t="s">
        <v>87</v>
      </c>
      <c r="AE3" s="90" t="s">
        <v>49</v>
      </c>
      <c r="AF3" s="95" t="s">
        <v>87</v>
      </c>
      <c r="AG3" s="81"/>
    </row>
    <row r="4" spans="1:33" s="37" customFormat="1" ht="15.5" x14ac:dyDescent="0.35">
      <c r="A4" s="41"/>
      <c r="B4" s="42"/>
      <c r="C4" s="43"/>
      <c r="D4" s="77"/>
      <c r="E4" s="63" t="str">
        <f t="shared" si="0"/>
        <v/>
      </c>
      <c r="F4" s="64" t="str">
        <f t="shared" ref="F4:F51" si="8">IF(C4="", "", IF(C4=12, IF(ISNUMBER(MATCH(D4, $Y$3:$Y$35, 0)), VLOOKUP(D4, $Y$3:$Z$35, 2, FALSE), ""), ""))</f>
        <v/>
      </c>
      <c r="G4" s="64" t="str">
        <f t="shared" ref="G4:G51" si="9">IF(C4="", "", IF(C4=13, IF(ISNUMBER(MATCH(D4, $AA$3:$AA$35, 0)), VLOOKUP(D4, $AA$3:$AB$35, 2, FALSE), ""), ""))</f>
        <v/>
      </c>
      <c r="H4" s="64" t="str">
        <f t="shared" ref="H4:H51" si="10">IF(C4="", "", IF(C4=14, IF(ISNUMBER(MATCH(D4, $AC$3:$AC$35, 0)), VLOOKUP(D4, $AC$3:$AD$35, 2, FALSE), ""), ""))</f>
        <v/>
      </c>
      <c r="I4" s="51" t="str">
        <f t="shared" ref="I4:I51" si="11">IF(C4="", "", IF(C4=15, IF(ISNUMBER(MATCH(D4, $AE$3:$AE$35, 0)), VLOOKUP(D4, $AE$3:$AF$35, 2, FALSE), ""), ""))</f>
        <v/>
      </c>
      <c r="J4" s="20"/>
      <c r="K4" s="20"/>
      <c r="L4" s="20"/>
      <c r="M4" s="107" t="str">
        <f t="shared" si="1"/>
        <v/>
      </c>
      <c r="N4" s="91" t="str">
        <f t="shared" si="2"/>
        <v/>
      </c>
      <c r="O4" s="91" t="str">
        <f t="shared" si="3"/>
        <v/>
      </c>
      <c r="P4" s="64" t="str">
        <f t="shared" si="4"/>
        <v/>
      </c>
      <c r="Q4" s="20"/>
      <c r="R4" s="107" t="str">
        <f t="shared" si="5"/>
        <v/>
      </c>
      <c r="S4" s="91" t="str">
        <f t="shared" si="6"/>
        <v/>
      </c>
      <c r="T4" s="64" t="str">
        <f t="shared" si="7"/>
        <v/>
      </c>
      <c r="U4" s="81"/>
      <c r="V4" s="65" t="s">
        <v>51</v>
      </c>
      <c r="W4" s="66">
        <v>38.619999999999997</v>
      </c>
      <c r="X4" s="81"/>
      <c r="Y4" s="80" t="s">
        <v>51</v>
      </c>
      <c r="Z4" s="80" t="s">
        <v>89</v>
      </c>
      <c r="AA4" s="86" t="s">
        <v>51</v>
      </c>
      <c r="AB4" s="86" t="s">
        <v>87</v>
      </c>
      <c r="AC4" s="88" t="s">
        <v>51</v>
      </c>
      <c r="AD4" s="88" t="s">
        <v>87</v>
      </c>
      <c r="AE4" s="90" t="s">
        <v>51</v>
      </c>
      <c r="AF4" s="95" t="s">
        <v>87</v>
      </c>
      <c r="AG4" s="81"/>
    </row>
    <row r="5" spans="1:33" s="37" customFormat="1" ht="15.5" x14ac:dyDescent="0.35">
      <c r="A5" s="41"/>
      <c r="B5" s="42"/>
      <c r="C5" s="43"/>
      <c r="D5" s="77"/>
      <c r="E5" s="63" t="str">
        <f t="shared" si="0"/>
        <v/>
      </c>
      <c r="F5" s="64" t="str">
        <f t="shared" si="8"/>
        <v/>
      </c>
      <c r="G5" s="64" t="str">
        <f t="shared" si="9"/>
        <v/>
      </c>
      <c r="H5" s="64" t="str">
        <f t="shared" si="10"/>
        <v/>
      </c>
      <c r="I5" s="51" t="str">
        <f t="shared" si="11"/>
        <v/>
      </c>
      <c r="J5" s="20"/>
      <c r="K5" s="20"/>
      <c r="L5" s="20"/>
      <c r="M5" s="107" t="str">
        <f t="shared" si="1"/>
        <v/>
      </c>
      <c r="N5" s="91" t="str">
        <f t="shared" si="2"/>
        <v/>
      </c>
      <c r="O5" s="91" t="str">
        <f t="shared" si="3"/>
        <v/>
      </c>
      <c r="P5" s="64" t="str">
        <f t="shared" si="4"/>
        <v/>
      </c>
      <c r="Q5" s="20"/>
      <c r="R5" s="107" t="str">
        <f t="shared" si="5"/>
        <v/>
      </c>
      <c r="S5" s="91" t="str">
        <f t="shared" si="6"/>
        <v/>
      </c>
      <c r="T5" s="64" t="str">
        <f t="shared" si="7"/>
        <v/>
      </c>
      <c r="U5" s="81"/>
      <c r="V5" s="65" t="s">
        <v>52</v>
      </c>
      <c r="W5" s="67">
        <v>46</v>
      </c>
      <c r="X5" s="81"/>
      <c r="Y5" s="80" t="s">
        <v>52</v>
      </c>
      <c r="Z5" s="80" t="s">
        <v>89</v>
      </c>
      <c r="AA5" s="86" t="s">
        <v>52</v>
      </c>
      <c r="AB5" s="86" t="s">
        <v>87</v>
      </c>
      <c r="AC5" s="88" t="s">
        <v>52</v>
      </c>
      <c r="AD5" s="88" t="s">
        <v>87</v>
      </c>
      <c r="AE5" s="90" t="s">
        <v>52</v>
      </c>
      <c r="AF5" s="98" t="s">
        <v>87</v>
      </c>
      <c r="AG5" s="81"/>
    </row>
    <row r="6" spans="1:33" s="37" customFormat="1" ht="15.5" x14ac:dyDescent="0.35">
      <c r="A6" s="41"/>
      <c r="B6" s="42"/>
      <c r="C6" s="43"/>
      <c r="D6" s="77"/>
      <c r="E6" s="63" t="str">
        <f t="shared" si="0"/>
        <v/>
      </c>
      <c r="F6" s="64" t="str">
        <f t="shared" si="8"/>
        <v/>
      </c>
      <c r="G6" s="64" t="str">
        <f t="shared" si="9"/>
        <v/>
      </c>
      <c r="H6" s="64" t="str">
        <f t="shared" si="10"/>
        <v/>
      </c>
      <c r="I6" s="51" t="str">
        <f t="shared" si="11"/>
        <v/>
      </c>
      <c r="J6" s="20"/>
      <c r="K6" s="20"/>
      <c r="L6" s="20"/>
      <c r="M6" s="107" t="str">
        <f t="shared" si="1"/>
        <v/>
      </c>
      <c r="N6" s="91" t="str">
        <f t="shared" si="2"/>
        <v/>
      </c>
      <c r="O6" s="91" t="str">
        <f t="shared" si="3"/>
        <v/>
      </c>
      <c r="P6" s="64" t="str">
        <f t="shared" si="4"/>
        <v/>
      </c>
      <c r="Q6" s="20"/>
      <c r="R6" s="107" t="str">
        <f t="shared" si="5"/>
        <v/>
      </c>
      <c r="S6" s="91" t="str">
        <f t="shared" si="6"/>
        <v/>
      </c>
      <c r="T6" s="64" t="str">
        <f t="shared" si="7"/>
        <v/>
      </c>
      <c r="U6" s="81"/>
      <c r="V6" s="65" t="s">
        <v>53</v>
      </c>
      <c r="W6" s="66">
        <v>44.58</v>
      </c>
      <c r="X6" s="81"/>
      <c r="Y6" s="80" t="s">
        <v>53</v>
      </c>
      <c r="Z6" s="80" t="s">
        <v>89</v>
      </c>
      <c r="AA6" s="86" t="s">
        <v>53</v>
      </c>
      <c r="AB6" s="86" t="s">
        <v>87</v>
      </c>
      <c r="AC6" s="88" t="s">
        <v>53</v>
      </c>
      <c r="AD6" s="88" t="s">
        <v>87</v>
      </c>
      <c r="AE6" s="90" t="s">
        <v>53</v>
      </c>
      <c r="AF6" s="95" t="s">
        <v>87</v>
      </c>
      <c r="AG6" s="81"/>
    </row>
    <row r="7" spans="1:33" s="37" customFormat="1" ht="15.5" x14ac:dyDescent="0.35">
      <c r="A7" s="41"/>
      <c r="B7" s="42"/>
      <c r="C7" s="40"/>
      <c r="D7" s="44"/>
      <c r="E7" s="63" t="str">
        <f t="shared" si="0"/>
        <v/>
      </c>
      <c r="F7" s="64" t="str">
        <f t="shared" si="8"/>
        <v/>
      </c>
      <c r="G7" s="64" t="str">
        <f t="shared" si="9"/>
        <v/>
      </c>
      <c r="H7" s="64" t="str">
        <f t="shared" si="10"/>
        <v/>
      </c>
      <c r="I7" s="51" t="str">
        <f t="shared" si="11"/>
        <v/>
      </c>
      <c r="J7" s="20"/>
      <c r="K7" s="20"/>
      <c r="L7" s="20"/>
      <c r="M7" s="107" t="str">
        <f t="shared" si="1"/>
        <v/>
      </c>
      <c r="N7" s="91" t="str">
        <f t="shared" si="2"/>
        <v/>
      </c>
      <c r="O7" s="91" t="str">
        <f t="shared" si="3"/>
        <v/>
      </c>
      <c r="P7" s="64" t="str">
        <f t="shared" si="4"/>
        <v/>
      </c>
      <c r="Q7" s="20"/>
      <c r="R7" s="107" t="str">
        <f t="shared" si="5"/>
        <v/>
      </c>
      <c r="S7" s="91" t="str">
        <f t="shared" si="6"/>
        <v/>
      </c>
      <c r="T7" s="64" t="str">
        <f t="shared" si="7"/>
        <v/>
      </c>
      <c r="U7" s="81"/>
      <c r="V7" s="65" t="s">
        <v>54</v>
      </c>
      <c r="W7" s="66">
        <v>40.97</v>
      </c>
      <c r="X7" s="81"/>
      <c r="Y7" s="80" t="s">
        <v>54</v>
      </c>
      <c r="Z7" s="80" t="s">
        <v>89</v>
      </c>
      <c r="AA7" s="86" t="s">
        <v>54</v>
      </c>
      <c r="AB7" s="86" t="s">
        <v>87</v>
      </c>
      <c r="AC7" s="88" t="s">
        <v>54</v>
      </c>
      <c r="AD7" s="88" t="s">
        <v>87</v>
      </c>
      <c r="AE7" s="90" t="s">
        <v>54</v>
      </c>
      <c r="AF7" s="98" t="s">
        <v>87</v>
      </c>
      <c r="AG7" s="81"/>
    </row>
    <row r="8" spans="1:33" s="37" customFormat="1" ht="15.5" x14ac:dyDescent="0.35">
      <c r="A8" s="41"/>
      <c r="B8" s="42"/>
      <c r="C8" s="43"/>
      <c r="D8" s="44"/>
      <c r="E8" s="63" t="str">
        <f t="shared" si="0"/>
        <v/>
      </c>
      <c r="F8" s="64" t="str">
        <f t="shared" si="8"/>
        <v/>
      </c>
      <c r="G8" s="64" t="str">
        <f t="shared" si="9"/>
        <v/>
      </c>
      <c r="H8" s="64" t="str">
        <f t="shared" si="10"/>
        <v/>
      </c>
      <c r="I8" s="51" t="str">
        <f t="shared" si="11"/>
        <v/>
      </c>
      <c r="J8" s="20"/>
      <c r="K8" s="20"/>
      <c r="L8" s="20"/>
      <c r="M8" s="107" t="str">
        <f t="shared" si="1"/>
        <v/>
      </c>
      <c r="N8" s="91" t="str">
        <f t="shared" si="2"/>
        <v/>
      </c>
      <c r="O8" s="91" t="str">
        <f t="shared" si="3"/>
        <v/>
      </c>
      <c r="P8" s="64" t="str">
        <f t="shared" si="4"/>
        <v/>
      </c>
      <c r="Q8" s="20"/>
      <c r="R8" s="107" t="str">
        <f t="shared" si="5"/>
        <v/>
      </c>
      <c r="S8" s="91" t="str">
        <f t="shared" si="6"/>
        <v/>
      </c>
      <c r="T8" s="64" t="str">
        <f t="shared" si="7"/>
        <v/>
      </c>
      <c r="U8" s="81"/>
      <c r="V8" s="65" t="s">
        <v>55</v>
      </c>
      <c r="W8" s="66">
        <v>20.309999999999999</v>
      </c>
      <c r="X8" s="81"/>
      <c r="Y8" s="80" t="s">
        <v>55</v>
      </c>
      <c r="Z8" s="80" t="s">
        <v>89</v>
      </c>
      <c r="AA8" s="86" t="s">
        <v>55</v>
      </c>
      <c r="AB8" s="86" t="s">
        <v>89</v>
      </c>
      <c r="AC8" s="88" t="s">
        <v>55</v>
      </c>
      <c r="AD8" s="88" t="s">
        <v>89</v>
      </c>
      <c r="AE8" s="90" t="s">
        <v>55</v>
      </c>
      <c r="AF8" s="95" t="s">
        <v>89</v>
      </c>
      <c r="AG8" s="81"/>
    </row>
    <row r="9" spans="1:33" s="37" customFormat="1" ht="18.75" customHeight="1" x14ac:dyDescent="0.35">
      <c r="A9" s="41"/>
      <c r="B9" s="42"/>
      <c r="C9" s="43"/>
      <c r="D9" s="17"/>
      <c r="E9" s="63" t="str">
        <f t="shared" si="0"/>
        <v/>
      </c>
      <c r="F9" s="64" t="str">
        <f t="shared" si="8"/>
        <v/>
      </c>
      <c r="G9" s="64" t="str">
        <f t="shared" si="9"/>
        <v/>
      </c>
      <c r="H9" s="64" t="str">
        <f t="shared" si="10"/>
        <v/>
      </c>
      <c r="I9" s="51" t="str">
        <f t="shared" si="11"/>
        <v/>
      </c>
      <c r="J9" s="20"/>
      <c r="K9" s="20"/>
      <c r="L9" s="20"/>
      <c r="M9" s="107" t="str">
        <f t="shared" si="1"/>
        <v/>
      </c>
      <c r="N9" s="91" t="str">
        <f t="shared" si="2"/>
        <v/>
      </c>
      <c r="O9" s="91" t="str">
        <f t="shared" si="3"/>
        <v/>
      </c>
      <c r="P9" s="64" t="str">
        <f t="shared" si="4"/>
        <v/>
      </c>
      <c r="Q9" s="20"/>
      <c r="R9" s="107" t="str">
        <f t="shared" si="5"/>
        <v/>
      </c>
      <c r="S9" s="91" t="str">
        <f t="shared" si="6"/>
        <v/>
      </c>
      <c r="T9" s="64" t="str">
        <f t="shared" si="7"/>
        <v/>
      </c>
      <c r="U9" s="81"/>
      <c r="V9" s="108" t="s">
        <v>57</v>
      </c>
      <c r="W9" s="108" t="s">
        <v>73</v>
      </c>
      <c r="X9" s="81"/>
      <c r="Y9" s="80" t="s">
        <v>57</v>
      </c>
      <c r="Z9" s="80" t="s">
        <v>73</v>
      </c>
      <c r="AA9" s="86" t="s">
        <v>57</v>
      </c>
      <c r="AB9" s="86" t="s">
        <v>73</v>
      </c>
      <c r="AC9" s="88" t="s">
        <v>57</v>
      </c>
      <c r="AD9" s="88" t="s">
        <v>73</v>
      </c>
      <c r="AE9" s="90" t="s">
        <v>57</v>
      </c>
      <c r="AF9" s="98" t="s">
        <v>73</v>
      </c>
      <c r="AG9" s="81"/>
    </row>
    <row r="10" spans="1:33" s="37" customFormat="1" ht="15.5" x14ac:dyDescent="0.35">
      <c r="A10" s="41"/>
      <c r="B10" s="42"/>
      <c r="C10" s="43"/>
      <c r="D10" s="44"/>
      <c r="E10" s="63" t="str">
        <f t="shared" si="0"/>
        <v/>
      </c>
      <c r="F10" s="64" t="str">
        <f t="shared" si="8"/>
        <v/>
      </c>
      <c r="G10" s="64" t="str">
        <f t="shared" si="9"/>
        <v/>
      </c>
      <c r="H10" s="64" t="str">
        <f t="shared" si="10"/>
        <v/>
      </c>
      <c r="I10" s="51" t="str">
        <f t="shared" si="11"/>
        <v/>
      </c>
      <c r="J10" s="20"/>
      <c r="K10" s="20"/>
      <c r="L10" s="20"/>
      <c r="M10" s="107" t="str">
        <f t="shared" si="1"/>
        <v/>
      </c>
      <c r="N10" s="91" t="str">
        <f t="shared" si="2"/>
        <v/>
      </c>
      <c r="O10" s="91" t="str">
        <f t="shared" si="3"/>
        <v/>
      </c>
      <c r="P10" s="64" t="str">
        <f t="shared" si="4"/>
        <v/>
      </c>
      <c r="Q10" s="20"/>
      <c r="R10" s="107" t="str">
        <f t="shared" si="5"/>
        <v/>
      </c>
      <c r="S10" s="91" t="str">
        <f t="shared" si="6"/>
        <v/>
      </c>
      <c r="T10" s="64" t="str">
        <f t="shared" si="7"/>
        <v/>
      </c>
      <c r="U10" s="81"/>
      <c r="V10" s="65" t="s">
        <v>59</v>
      </c>
      <c r="W10" s="66">
        <v>17.04</v>
      </c>
      <c r="X10" s="81"/>
      <c r="Y10" s="80" t="s">
        <v>59</v>
      </c>
      <c r="Z10" s="80" t="s">
        <v>89</v>
      </c>
      <c r="AA10" s="86" t="s">
        <v>59</v>
      </c>
      <c r="AB10" s="86" t="s">
        <v>89</v>
      </c>
      <c r="AC10" s="88" t="s">
        <v>59</v>
      </c>
      <c r="AD10" s="88" t="s">
        <v>89</v>
      </c>
      <c r="AE10" s="90" t="s">
        <v>59</v>
      </c>
      <c r="AF10" s="95" t="s">
        <v>87</v>
      </c>
      <c r="AG10" s="81"/>
    </row>
    <row r="11" spans="1:33" s="37" customFormat="1" ht="15.5" x14ac:dyDescent="0.35">
      <c r="A11" s="41"/>
      <c r="B11" s="42"/>
      <c r="C11" s="40"/>
      <c r="D11" s="44"/>
      <c r="E11" s="63" t="str">
        <f t="shared" si="0"/>
        <v/>
      </c>
      <c r="F11" s="64" t="str">
        <f t="shared" si="8"/>
        <v/>
      </c>
      <c r="G11" s="64" t="str">
        <f t="shared" si="9"/>
        <v/>
      </c>
      <c r="H11" s="64" t="str">
        <f t="shared" si="10"/>
        <v/>
      </c>
      <c r="I11" s="51" t="str">
        <f t="shared" si="11"/>
        <v/>
      </c>
      <c r="J11" s="20"/>
      <c r="K11" s="20"/>
      <c r="L11" s="20"/>
      <c r="M11" s="107" t="str">
        <f t="shared" si="1"/>
        <v/>
      </c>
      <c r="N11" s="91" t="str">
        <f t="shared" si="2"/>
        <v/>
      </c>
      <c r="O11" s="91" t="str">
        <f t="shared" si="3"/>
        <v/>
      </c>
      <c r="P11" s="64" t="str">
        <f t="shared" si="4"/>
        <v/>
      </c>
      <c r="Q11" s="20"/>
      <c r="R11" s="107" t="str">
        <f t="shared" si="5"/>
        <v/>
      </c>
      <c r="S11" s="91" t="str">
        <f t="shared" si="6"/>
        <v/>
      </c>
      <c r="T11" s="64" t="str">
        <f t="shared" si="7"/>
        <v/>
      </c>
      <c r="U11" s="81"/>
      <c r="V11" s="65" t="s">
        <v>60</v>
      </c>
      <c r="W11" s="66">
        <v>22.28</v>
      </c>
      <c r="X11" s="81"/>
      <c r="Y11" s="80" t="s">
        <v>60</v>
      </c>
      <c r="Z11" s="80" t="s">
        <v>89</v>
      </c>
      <c r="AA11" s="86" t="s">
        <v>60</v>
      </c>
      <c r="AB11" s="86" t="s">
        <v>89</v>
      </c>
      <c r="AC11" s="88" t="s">
        <v>60</v>
      </c>
      <c r="AD11" s="88" t="s">
        <v>89</v>
      </c>
      <c r="AE11" s="90" t="s">
        <v>60</v>
      </c>
      <c r="AF11" s="98" t="s">
        <v>87</v>
      </c>
      <c r="AG11" s="81"/>
    </row>
    <row r="12" spans="1:33" s="37" customFormat="1" ht="15.5" x14ac:dyDescent="0.35">
      <c r="A12" s="41"/>
      <c r="B12" s="42"/>
      <c r="C12" s="43"/>
      <c r="D12" s="44"/>
      <c r="E12" s="63" t="str">
        <f t="shared" si="0"/>
        <v/>
      </c>
      <c r="F12" s="64" t="str">
        <f t="shared" si="8"/>
        <v/>
      </c>
      <c r="G12" s="64" t="str">
        <f t="shared" si="9"/>
        <v/>
      </c>
      <c r="H12" s="64" t="str">
        <f t="shared" si="10"/>
        <v/>
      </c>
      <c r="I12" s="51" t="str">
        <f t="shared" si="11"/>
        <v/>
      </c>
      <c r="J12" s="20"/>
      <c r="K12" s="20"/>
      <c r="L12" s="20"/>
      <c r="M12" s="107" t="str">
        <f t="shared" si="1"/>
        <v/>
      </c>
      <c r="N12" s="91" t="str">
        <f t="shared" si="2"/>
        <v/>
      </c>
      <c r="O12" s="91" t="str">
        <f t="shared" si="3"/>
        <v/>
      </c>
      <c r="P12" s="64" t="str">
        <f t="shared" si="4"/>
        <v/>
      </c>
      <c r="Q12" s="20"/>
      <c r="R12" s="107" t="str">
        <f t="shared" si="5"/>
        <v/>
      </c>
      <c r="S12" s="91" t="str">
        <f t="shared" si="6"/>
        <v/>
      </c>
      <c r="T12" s="64" t="str">
        <f t="shared" si="7"/>
        <v/>
      </c>
      <c r="U12" s="81"/>
      <c r="V12" s="65" t="s">
        <v>61</v>
      </c>
      <c r="W12" s="66">
        <v>28.44</v>
      </c>
      <c r="X12" s="81"/>
      <c r="Y12" s="80" t="s">
        <v>61</v>
      </c>
      <c r="Z12" s="80" t="s">
        <v>89</v>
      </c>
      <c r="AA12" s="86" t="s">
        <v>61</v>
      </c>
      <c r="AB12" s="86" t="s">
        <v>89</v>
      </c>
      <c r="AC12" s="88" t="s">
        <v>61</v>
      </c>
      <c r="AD12" s="88" t="s">
        <v>89</v>
      </c>
      <c r="AE12" s="90" t="s">
        <v>61</v>
      </c>
      <c r="AF12" s="95" t="s">
        <v>87</v>
      </c>
      <c r="AG12" s="81"/>
    </row>
    <row r="13" spans="1:33" s="37" customFormat="1" ht="15.5" x14ac:dyDescent="0.35">
      <c r="A13" s="41"/>
      <c r="B13" s="42"/>
      <c r="C13" s="43"/>
      <c r="D13" s="44"/>
      <c r="E13" s="63" t="str">
        <f t="shared" si="0"/>
        <v/>
      </c>
      <c r="F13" s="64" t="str">
        <f t="shared" si="8"/>
        <v/>
      </c>
      <c r="G13" s="64" t="str">
        <f t="shared" si="9"/>
        <v/>
      </c>
      <c r="H13" s="64" t="str">
        <f t="shared" si="10"/>
        <v/>
      </c>
      <c r="I13" s="51" t="str">
        <f t="shared" si="11"/>
        <v/>
      </c>
      <c r="J13" s="20"/>
      <c r="K13" s="20"/>
      <c r="L13" s="20"/>
      <c r="M13" s="107" t="str">
        <f t="shared" si="1"/>
        <v/>
      </c>
      <c r="N13" s="91" t="str">
        <f t="shared" si="2"/>
        <v/>
      </c>
      <c r="O13" s="91" t="str">
        <f t="shared" si="3"/>
        <v/>
      </c>
      <c r="P13" s="64" t="str">
        <f t="shared" si="4"/>
        <v/>
      </c>
      <c r="Q13" s="20"/>
      <c r="R13" s="107" t="str">
        <f t="shared" si="5"/>
        <v/>
      </c>
      <c r="S13" s="91" t="str">
        <f t="shared" si="6"/>
        <v/>
      </c>
      <c r="T13" s="64" t="str">
        <f t="shared" si="7"/>
        <v/>
      </c>
      <c r="U13" s="81"/>
      <c r="V13" s="65" t="s">
        <v>62</v>
      </c>
      <c r="W13" s="66">
        <v>29.55</v>
      </c>
      <c r="X13" s="81"/>
      <c r="Y13" s="80" t="s">
        <v>62</v>
      </c>
      <c r="Z13" s="80" t="s">
        <v>89</v>
      </c>
      <c r="AA13" s="86" t="s">
        <v>62</v>
      </c>
      <c r="AB13" s="86" t="s">
        <v>89</v>
      </c>
      <c r="AC13" s="88" t="s">
        <v>62</v>
      </c>
      <c r="AD13" s="88" t="s">
        <v>89</v>
      </c>
      <c r="AE13" s="90" t="s">
        <v>62</v>
      </c>
      <c r="AF13" s="98" t="s">
        <v>87</v>
      </c>
      <c r="AG13" s="81"/>
    </row>
    <row r="14" spans="1:33" s="37" customFormat="1" ht="15.5" x14ac:dyDescent="0.35">
      <c r="A14" s="41"/>
      <c r="B14" s="42"/>
      <c r="C14" s="43"/>
      <c r="D14" s="22"/>
      <c r="E14" s="63" t="str">
        <f t="shared" si="0"/>
        <v/>
      </c>
      <c r="F14" s="64" t="str">
        <f t="shared" si="8"/>
        <v/>
      </c>
      <c r="G14" s="64" t="str">
        <f t="shared" si="9"/>
        <v/>
      </c>
      <c r="H14" s="64" t="str">
        <f t="shared" si="10"/>
        <v/>
      </c>
      <c r="I14" s="51" t="str">
        <f t="shared" si="11"/>
        <v/>
      </c>
      <c r="J14" s="20"/>
      <c r="K14" s="20"/>
      <c r="L14" s="20"/>
      <c r="M14" s="107" t="str">
        <f t="shared" si="1"/>
        <v/>
      </c>
      <c r="N14" s="91" t="str">
        <f t="shared" si="2"/>
        <v/>
      </c>
      <c r="O14" s="91" t="str">
        <f t="shared" si="3"/>
        <v/>
      </c>
      <c r="P14" s="64" t="str">
        <f t="shared" si="4"/>
        <v/>
      </c>
      <c r="Q14" s="20"/>
      <c r="R14" s="107" t="str">
        <f t="shared" si="5"/>
        <v/>
      </c>
      <c r="S14" s="91" t="str">
        <f t="shared" si="6"/>
        <v/>
      </c>
      <c r="T14" s="64" t="str">
        <f t="shared" si="7"/>
        <v/>
      </c>
      <c r="U14" s="81"/>
      <c r="V14" s="65" t="s">
        <v>63</v>
      </c>
      <c r="W14" s="66">
        <v>37.86</v>
      </c>
      <c r="X14" s="81"/>
      <c r="Y14" s="80" t="s">
        <v>63</v>
      </c>
      <c r="Z14" s="80" t="s">
        <v>89</v>
      </c>
      <c r="AA14" s="86" t="s">
        <v>63</v>
      </c>
      <c r="AB14" s="86" t="s">
        <v>89</v>
      </c>
      <c r="AC14" s="88" t="s">
        <v>63</v>
      </c>
      <c r="AD14" s="88" t="s">
        <v>89</v>
      </c>
      <c r="AE14" s="90" t="s">
        <v>63</v>
      </c>
      <c r="AF14" s="95" t="s">
        <v>87</v>
      </c>
      <c r="AG14" s="81"/>
    </row>
    <row r="15" spans="1:33" s="37" customFormat="1" ht="15.5" x14ac:dyDescent="0.35">
      <c r="A15" s="16"/>
      <c r="B15" s="16"/>
      <c r="C15" s="13"/>
      <c r="D15" s="19"/>
      <c r="E15" s="63" t="str">
        <f t="shared" si="0"/>
        <v/>
      </c>
      <c r="F15" s="64" t="str">
        <f t="shared" si="8"/>
        <v/>
      </c>
      <c r="G15" s="64" t="str">
        <f t="shared" si="9"/>
        <v/>
      </c>
      <c r="H15" s="64" t="str">
        <f t="shared" si="10"/>
        <v/>
      </c>
      <c r="I15" s="51" t="str">
        <f t="shared" si="11"/>
        <v/>
      </c>
      <c r="J15" s="20"/>
      <c r="K15" s="20"/>
      <c r="L15" s="20"/>
      <c r="M15" s="107" t="str">
        <f t="shared" si="1"/>
        <v/>
      </c>
      <c r="N15" s="91" t="str">
        <f t="shared" si="2"/>
        <v/>
      </c>
      <c r="O15" s="91" t="str">
        <f t="shared" si="3"/>
        <v/>
      </c>
      <c r="P15" s="64" t="str">
        <f t="shared" si="4"/>
        <v/>
      </c>
      <c r="Q15" s="20"/>
      <c r="R15" s="107" t="str">
        <f t="shared" si="5"/>
        <v/>
      </c>
      <c r="S15" s="91" t="str">
        <f t="shared" si="6"/>
        <v/>
      </c>
      <c r="T15" s="64" t="str">
        <f t="shared" si="7"/>
        <v/>
      </c>
      <c r="U15" s="81"/>
      <c r="V15" s="65" t="s">
        <v>64</v>
      </c>
      <c r="W15" s="66">
        <v>32.869999999999997</v>
      </c>
      <c r="X15" s="81"/>
      <c r="Y15" s="80" t="s">
        <v>64</v>
      </c>
      <c r="Z15" s="80" t="s">
        <v>89</v>
      </c>
      <c r="AA15" s="86" t="s">
        <v>64</v>
      </c>
      <c r="AB15" s="86" t="s">
        <v>89</v>
      </c>
      <c r="AC15" s="88" t="s">
        <v>64</v>
      </c>
      <c r="AD15" s="88" t="s">
        <v>89</v>
      </c>
      <c r="AE15" s="90" t="s">
        <v>64</v>
      </c>
      <c r="AF15" s="98" t="s">
        <v>87</v>
      </c>
      <c r="AG15" s="81"/>
    </row>
    <row r="16" spans="1:33" s="37" customFormat="1" ht="15.5" x14ac:dyDescent="0.35">
      <c r="A16" s="17"/>
      <c r="B16" s="17"/>
      <c r="C16" s="13"/>
      <c r="D16" s="19"/>
      <c r="E16" s="63" t="str">
        <f t="shared" si="0"/>
        <v/>
      </c>
      <c r="F16" s="64" t="str">
        <f t="shared" si="8"/>
        <v/>
      </c>
      <c r="G16" s="64" t="str">
        <f t="shared" si="9"/>
        <v/>
      </c>
      <c r="H16" s="64" t="str">
        <f t="shared" si="10"/>
        <v/>
      </c>
      <c r="I16" s="51" t="str">
        <f t="shared" si="11"/>
        <v/>
      </c>
      <c r="J16" s="20"/>
      <c r="K16" s="20"/>
      <c r="L16" s="20"/>
      <c r="M16" s="107" t="str">
        <f t="shared" si="1"/>
        <v/>
      </c>
      <c r="N16" s="91" t="str">
        <f t="shared" si="2"/>
        <v/>
      </c>
      <c r="O16" s="91" t="str">
        <f t="shared" si="3"/>
        <v/>
      </c>
      <c r="P16" s="64" t="str">
        <f t="shared" si="4"/>
        <v/>
      </c>
      <c r="Q16" s="20"/>
      <c r="R16" s="107" t="str">
        <f t="shared" si="5"/>
        <v/>
      </c>
      <c r="S16" s="91" t="str">
        <f t="shared" si="6"/>
        <v/>
      </c>
      <c r="T16" s="64" t="str">
        <f t="shared" si="7"/>
        <v/>
      </c>
      <c r="U16" s="81"/>
      <c r="V16" s="65" t="s">
        <v>65</v>
      </c>
      <c r="W16" s="66">
        <v>23.37</v>
      </c>
      <c r="X16" s="81"/>
      <c r="Y16" s="80" t="s">
        <v>65</v>
      </c>
      <c r="Z16" s="80" t="s">
        <v>89</v>
      </c>
      <c r="AA16" s="86" t="s">
        <v>65</v>
      </c>
      <c r="AB16" s="86" t="s">
        <v>89</v>
      </c>
      <c r="AC16" s="88" t="s">
        <v>65</v>
      </c>
      <c r="AD16" s="88" t="s">
        <v>89</v>
      </c>
      <c r="AE16" s="90" t="s">
        <v>65</v>
      </c>
      <c r="AF16" s="95" t="s">
        <v>89</v>
      </c>
      <c r="AG16" s="81"/>
    </row>
    <row r="17" spans="1:33" s="37" customFormat="1" ht="15.5" x14ac:dyDescent="0.35">
      <c r="A17" s="17"/>
      <c r="B17" s="17"/>
      <c r="C17" s="13"/>
      <c r="D17" s="19"/>
      <c r="E17" s="63" t="str">
        <f t="shared" si="0"/>
        <v/>
      </c>
      <c r="F17" s="64" t="str">
        <f t="shared" si="8"/>
        <v/>
      </c>
      <c r="G17" s="64" t="str">
        <f t="shared" si="9"/>
        <v/>
      </c>
      <c r="H17" s="64" t="str">
        <f t="shared" si="10"/>
        <v/>
      </c>
      <c r="I17" s="51" t="str">
        <f t="shared" si="11"/>
        <v/>
      </c>
      <c r="J17" s="20"/>
      <c r="K17" s="20"/>
      <c r="L17" s="20"/>
      <c r="M17" s="107" t="str">
        <f t="shared" si="1"/>
        <v/>
      </c>
      <c r="N17" s="91" t="str">
        <f t="shared" si="2"/>
        <v/>
      </c>
      <c r="O17" s="91" t="str">
        <f t="shared" si="3"/>
        <v/>
      </c>
      <c r="P17" s="64" t="str">
        <f t="shared" si="4"/>
        <v/>
      </c>
      <c r="Q17" s="20"/>
      <c r="R17" s="107" t="str">
        <f t="shared" si="5"/>
        <v/>
      </c>
      <c r="S17" s="91" t="str">
        <f t="shared" si="6"/>
        <v/>
      </c>
      <c r="T17" s="64" t="str">
        <f t="shared" si="7"/>
        <v/>
      </c>
      <c r="U17" s="81"/>
      <c r="V17" s="65" t="s">
        <v>66</v>
      </c>
      <c r="W17" s="67">
        <v>28.7</v>
      </c>
      <c r="X17" s="81"/>
      <c r="Y17" s="80" t="s">
        <v>66</v>
      </c>
      <c r="Z17" s="80" t="s">
        <v>89</v>
      </c>
      <c r="AA17" s="86" t="s">
        <v>66</v>
      </c>
      <c r="AB17" s="86" t="s">
        <v>89</v>
      </c>
      <c r="AC17" s="88" t="s">
        <v>66</v>
      </c>
      <c r="AD17" s="88" t="s">
        <v>89</v>
      </c>
      <c r="AE17" s="90" t="s">
        <v>66</v>
      </c>
      <c r="AF17" s="98" t="s">
        <v>89</v>
      </c>
      <c r="AG17" s="81"/>
    </row>
    <row r="18" spans="1:33" s="37" customFormat="1" ht="15.5" x14ac:dyDescent="0.35">
      <c r="A18" s="17"/>
      <c r="B18" s="17"/>
      <c r="C18" s="13"/>
      <c r="D18" s="19"/>
      <c r="E18" s="63" t="str">
        <f t="shared" si="0"/>
        <v/>
      </c>
      <c r="F18" s="64" t="str">
        <f t="shared" si="8"/>
        <v/>
      </c>
      <c r="G18" s="64" t="str">
        <f t="shared" si="9"/>
        <v/>
      </c>
      <c r="H18" s="64" t="str">
        <f t="shared" si="10"/>
        <v/>
      </c>
      <c r="I18" s="51" t="str">
        <f t="shared" si="11"/>
        <v/>
      </c>
      <c r="J18" s="20"/>
      <c r="K18" s="20"/>
      <c r="L18" s="20"/>
      <c r="M18" s="107" t="str">
        <f t="shared" si="1"/>
        <v/>
      </c>
      <c r="N18" s="91" t="str">
        <f t="shared" si="2"/>
        <v/>
      </c>
      <c r="O18" s="91" t="str">
        <f t="shared" si="3"/>
        <v/>
      </c>
      <c r="P18" s="64" t="str">
        <f t="shared" si="4"/>
        <v/>
      </c>
      <c r="Q18" s="20"/>
      <c r="R18" s="107" t="str">
        <f t="shared" si="5"/>
        <v/>
      </c>
      <c r="S18" s="91" t="str">
        <f t="shared" si="6"/>
        <v/>
      </c>
      <c r="T18" s="64" t="str">
        <f t="shared" si="7"/>
        <v/>
      </c>
      <c r="U18" s="81"/>
      <c r="V18" s="65" t="s">
        <v>67</v>
      </c>
      <c r="W18" s="66">
        <v>31.51</v>
      </c>
      <c r="X18" s="81"/>
      <c r="Y18" s="80" t="s">
        <v>67</v>
      </c>
      <c r="Z18" s="80" t="s">
        <v>89</v>
      </c>
      <c r="AA18" s="86" t="s">
        <v>67</v>
      </c>
      <c r="AB18" s="86" t="s">
        <v>89</v>
      </c>
      <c r="AC18" s="88" t="s">
        <v>67</v>
      </c>
      <c r="AD18" s="88" t="s">
        <v>89</v>
      </c>
      <c r="AE18" s="90" t="s">
        <v>67</v>
      </c>
      <c r="AF18" s="95" t="s">
        <v>87</v>
      </c>
      <c r="AG18" s="81"/>
    </row>
    <row r="19" spans="1:33" s="37" customFormat="1" ht="15.5" x14ac:dyDescent="0.35">
      <c r="A19" s="17"/>
      <c r="B19" s="17"/>
      <c r="C19" s="13"/>
      <c r="D19" s="19"/>
      <c r="E19" s="63" t="str">
        <f t="shared" si="0"/>
        <v/>
      </c>
      <c r="F19" s="64" t="str">
        <f t="shared" si="8"/>
        <v/>
      </c>
      <c r="G19" s="64" t="str">
        <f t="shared" si="9"/>
        <v/>
      </c>
      <c r="H19" s="64" t="str">
        <f t="shared" si="10"/>
        <v/>
      </c>
      <c r="I19" s="51" t="str">
        <f t="shared" si="11"/>
        <v/>
      </c>
      <c r="J19" s="20"/>
      <c r="K19" s="20"/>
      <c r="L19" s="20"/>
      <c r="M19" s="107" t="str">
        <f t="shared" si="1"/>
        <v/>
      </c>
      <c r="N19" s="91" t="str">
        <f t="shared" si="2"/>
        <v/>
      </c>
      <c r="O19" s="91" t="str">
        <f t="shared" si="3"/>
        <v/>
      </c>
      <c r="P19" s="64" t="str">
        <f t="shared" si="4"/>
        <v/>
      </c>
      <c r="Q19" s="20"/>
      <c r="R19" s="107" t="str">
        <f t="shared" si="5"/>
        <v/>
      </c>
      <c r="S19" s="91" t="str">
        <f t="shared" si="6"/>
        <v/>
      </c>
      <c r="T19" s="64" t="str">
        <f t="shared" si="7"/>
        <v/>
      </c>
      <c r="U19" s="81"/>
      <c r="V19" s="65" t="s">
        <v>68</v>
      </c>
      <c r="W19" s="66">
        <v>27.97</v>
      </c>
      <c r="X19" s="81"/>
      <c r="Y19" s="80" t="s">
        <v>68</v>
      </c>
      <c r="Z19" s="80" t="s">
        <v>89</v>
      </c>
      <c r="AA19" s="86" t="s">
        <v>68</v>
      </c>
      <c r="AB19" s="86" t="s">
        <v>89</v>
      </c>
      <c r="AC19" s="88" t="s">
        <v>68</v>
      </c>
      <c r="AD19" s="88" t="s">
        <v>89</v>
      </c>
      <c r="AE19" s="90" t="s">
        <v>68</v>
      </c>
      <c r="AF19" s="98" t="s">
        <v>87</v>
      </c>
      <c r="AG19" s="81"/>
    </row>
    <row r="20" spans="1:33" s="37" customFormat="1" ht="15.5" x14ac:dyDescent="0.35">
      <c r="A20" s="17"/>
      <c r="B20" s="17"/>
      <c r="C20" s="13"/>
      <c r="D20" s="19"/>
      <c r="E20" s="63" t="str">
        <f t="shared" si="0"/>
        <v/>
      </c>
      <c r="F20" s="64" t="str">
        <f t="shared" si="8"/>
        <v/>
      </c>
      <c r="G20" s="64" t="str">
        <f t="shared" si="9"/>
        <v/>
      </c>
      <c r="H20" s="64" t="str">
        <f t="shared" si="10"/>
        <v/>
      </c>
      <c r="I20" s="51" t="str">
        <f t="shared" si="11"/>
        <v/>
      </c>
      <c r="J20" s="20"/>
      <c r="K20" s="20"/>
      <c r="L20" s="20"/>
      <c r="M20" s="107" t="str">
        <f t="shared" si="1"/>
        <v/>
      </c>
      <c r="N20" s="91" t="str">
        <f t="shared" si="2"/>
        <v/>
      </c>
      <c r="O20" s="91" t="str">
        <f t="shared" si="3"/>
        <v/>
      </c>
      <c r="P20" s="64" t="str">
        <f t="shared" si="4"/>
        <v/>
      </c>
      <c r="Q20" s="20"/>
      <c r="R20" s="107" t="str">
        <f t="shared" si="5"/>
        <v/>
      </c>
      <c r="S20" s="91" t="str">
        <f t="shared" si="6"/>
        <v/>
      </c>
      <c r="T20" s="64" t="str">
        <f t="shared" si="7"/>
        <v/>
      </c>
      <c r="U20" s="81"/>
      <c r="V20" s="65" t="s">
        <v>69</v>
      </c>
      <c r="W20" s="66">
        <v>43.12</v>
      </c>
      <c r="X20" s="81"/>
      <c r="Y20" s="80" t="s">
        <v>69</v>
      </c>
      <c r="Z20" s="80" t="s">
        <v>89</v>
      </c>
      <c r="AA20" s="86" t="s">
        <v>69</v>
      </c>
      <c r="AB20" s="86" t="s">
        <v>89</v>
      </c>
      <c r="AC20" s="88" t="s">
        <v>69</v>
      </c>
      <c r="AD20" s="88" t="s">
        <v>89</v>
      </c>
      <c r="AE20" s="90" t="s">
        <v>69</v>
      </c>
      <c r="AF20" s="95" t="s">
        <v>87</v>
      </c>
      <c r="AG20" s="81"/>
    </row>
    <row r="21" spans="1:33" s="37" customFormat="1" ht="15.5" x14ac:dyDescent="0.35">
      <c r="A21" s="17"/>
      <c r="B21" s="17"/>
      <c r="C21" s="13"/>
      <c r="D21" s="19"/>
      <c r="E21" s="63" t="str">
        <f t="shared" si="0"/>
        <v/>
      </c>
      <c r="F21" s="64" t="str">
        <f t="shared" si="8"/>
        <v/>
      </c>
      <c r="G21" s="64" t="str">
        <f t="shared" si="9"/>
        <v/>
      </c>
      <c r="H21" s="64" t="str">
        <f t="shared" si="10"/>
        <v/>
      </c>
      <c r="I21" s="51" t="str">
        <f t="shared" si="11"/>
        <v/>
      </c>
      <c r="J21" s="20"/>
      <c r="K21" s="20"/>
      <c r="L21" s="20"/>
      <c r="M21" s="107" t="str">
        <f t="shared" si="1"/>
        <v/>
      </c>
      <c r="N21" s="91" t="str">
        <f t="shared" si="2"/>
        <v/>
      </c>
      <c r="O21" s="91" t="str">
        <f t="shared" si="3"/>
        <v/>
      </c>
      <c r="P21" s="64" t="str">
        <f t="shared" si="4"/>
        <v/>
      </c>
      <c r="Q21" s="20"/>
      <c r="R21" s="107" t="str">
        <f t="shared" si="5"/>
        <v/>
      </c>
      <c r="S21" s="91" t="str">
        <f t="shared" si="6"/>
        <v/>
      </c>
      <c r="T21" s="64" t="str">
        <f t="shared" si="7"/>
        <v/>
      </c>
      <c r="U21" s="81"/>
      <c r="V21" s="65" t="s">
        <v>70</v>
      </c>
      <c r="W21" s="66">
        <v>21.65</v>
      </c>
      <c r="X21" s="81"/>
      <c r="Y21" s="80" t="s">
        <v>70</v>
      </c>
      <c r="Z21" s="80" t="s">
        <v>89</v>
      </c>
      <c r="AA21" s="86" t="s">
        <v>70</v>
      </c>
      <c r="AB21" s="86" t="s">
        <v>89</v>
      </c>
      <c r="AC21" s="88" t="s">
        <v>70</v>
      </c>
      <c r="AD21" s="88" t="s">
        <v>89</v>
      </c>
      <c r="AE21" s="90" t="s">
        <v>70</v>
      </c>
      <c r="AF21" s="98" t="s">
        <v>87</v>
      </c>
      <c r="AG21" s="81"/>
    </row>
    <row r="22" spans="1:33" s="37" customFormat="1" ht="15.5" x14ac:dyDescent="0.35">
      <c r="A22" s="17"/>
      <c r="B22" s="17"/>
      <c r="C22" s="13"/>
      <c r="D22" s="19"/>
      <c r="E22" s="63" t="str">
        <f t="shared" si="0"/>
        <v/>
      </c>
      <c r="F22" s="64" t="str">
        <f t="shared" si="8"/>
        <v/>
      </c>
      <c r="G22" s="64" t="str">
        <f t="shared" si="9"/>
        <v/>
      </c>
      <c r="H22" s="64" t="str">
        <f t="shared" si="10"/>
        <v/>
      </c>
      <c r="I22" s="51" t="str">
        <f t="shared" si="11"/>
        <v/>
      </c>
      <c r="J22" s="20"/>
      <c r="K22" s="20"/>
      <c r="L22" s="20"/>
      <c r="M22" s="107" t="str">
        <f t="shared" si="1"/>
        <v/>
      </c>
      <c r="N22" s="91" t="str">
        <f t="shared" si="2"/>
        <v/>
      </c>
      <c r="O22" s="91" t="str">
        <f t="shared" si="3"/>
        <v/>
      </c>
      <c r="P22" s="64" t="str">
        <f t="shared" si="4"/>
        <v/>
      </c>
      <c r="Q22" s="20"/>
      <c r="R22" s="107" t="str">
        <f t="shared" si="5"/>
        <v/>
      </c>
      <c r="S22" s="91" t="str">
        <f t="shared" si="6"/>
        <v/>
      </c>
      <c r="T22" s="64" t="str">
        <f t="shared" si="7"/>
        <v/>
      </c>
      <c r="U22" s="81"/>
      <c r="V22" s="65" t="s">
        <v>71</v>
      </c>
      <c r="W22" s="66">
        <v>45.73</v>
      </c>
      <c r="X22" s="81"/>
      <c r="Y22" s="80" t="s">
        <v>71</v>
      </c>
      <c r="Z22" s="80" t="s">
        <v>89</v>
      </c>
      <c r="AA22" s="86" t="s">
        <v>71</v>
      </c>
      <c r="AB22" s="86" t="s">
        <v>89</v>
      </c>
      <c r="AC22" s="88" t="s">
        <v>71</v>
      </c>
      <c r="AD22" s="88" t="s">
        <v>89</v>
      </c>
      <c r="AE22" s="90" t="s">
        <v>71</v>
      </c>
      <c r="AF22" s="95" t="s">
        <v>87</v>
      </c>
      <c r="AG22" s="81"/>
    </row>
    <row r="23" spans="1:33" s="37" customFormat="1" ht="16.5" customHeight="1" x14ac:dyDescent="0.35">
      <c r="A23" s="17"/>
      <c r="B23" s="17"/>
      <c r="C23" s="13"/>
      <c r="D23" s="19"/>
      <c r="E23" s="63" t="str">
        <f t="shared" si="0"/>
        <v/>
      </c>
      <c r="F23" s="64" t="str">
        <f t="shared" si="8"/>
        <v/>
      </c>
      <c r="G23" s="64" t="str">
        <f t="shared" si="9"/>
        <v/>
      </c>
      <c r="H23" s="64" t="str">
        <f t="shared" si="10"/>
        <v/>
      </c>
      <c r="I23" s="51" t="str">
        <f t="shared" si="11"/>
        <v/>
      </c>
      <c r="J23" s="20"/>
      <c r="K23" s="20"/>
      <c r="L23" s="20"/>
      <c r="M23" s="107" t="str">
        <f t="shared" si="1"/>
        <v/>
      </c>
      <c r="N23" s="91" t="str">
        <f t="shared" si="2"/>
        <v/>
      </c>
      <c r="O23" s="91" t="str">
        <f t="shared" si="3"/>
        <v/>
      </c>
      <c r="P23" s="64" t="str">
        <f t="shared" si="4"/>
        <v/>
      </c>
      <c r="Q23" s="20"/>
      <c r="R23" s="107" t="str">
        <f t="shared" si="5"/>
        <v/>
      </c>
      <c r="S23" s="91" t="str">
        <f t="shared" si="6"/>
        <v/>
      </c>
      <c r="T23" s="64" t="str">
        <f t="shared" si="7"/>
        <v/>
      </c>
      <c r="U23" s="81"/>
      <c r="V23" s="108" t="s">
        <v>72</v>
      </c>
      <c r="W23" s="108" t="s">
        <v>73</v>
      </c>
      <c r="X23" s="81"/>
      <c r="Y23" s="80" t="s">
        <v>72</v>
      </c>
      <c r="Z23" s="80" t="s">
        <v>73</v>
      </c>
      <c r="AA23" s="86" t="s">
        <v>72</v>
      </c>
      <c r="AB23" s="86" t="s">
        <v>73</v>
      </c>
      <c r="AC23" s="88" t="s">
        <v>72</v>
      </c>
      <c r="AD23" s="88" t="s">
        <v>73</v>
      </c>
      <c r="AE23" s="90" t="s">
        <v>72</v>
      </c>
      <c r="AF23" s="98" t="s">
        <v>73</v>
      </c>
      <c r="AG23" s="81"/>
    </row>
    <row r="24" spans="1:33" s="37" customFormat="1" ht="15.5" x14ac:dyDescent="0.35">
      <c r="A24" s="17"/>
      <c r="B24" s="17"/>
      <c r="C24" s="13"/>
      <c r="D24" s="19"/>
      <c r="E24" s="63" t="str">
        <f t="shared" si="0"/>
        <v/>
      </c>
      <c r="F24" s="64" t="str">
        <f t="shared" si="8"/>
        <v/>
      </c>
      <c r="G24" s="64" t="str">
        <f t="shared" si="9"/>
        <v/>
      </c>
      <c r="H24" s="64" t="str">
        <f t="shared" si="10"/>
        <v/>
      </c>
      <c r="I24" s="51" t="str">
        <f t="shared" si="11"/>
        <v/>
      </c>
      <c r="J24" s="20"/>
      <c r="K24" s="20"/>
      <c r="L24" s="20"/>
      <c r="M24" s="107" t="str">
        <f t="shared" si="1"/>
        <v/>
      </c>
      <c r="N24" s="91" t="str">
        <f t="shared" si="2"/>
        <v/>
      </c>
      <c r="O24" s="91" t="str">
        <f t="shared" si="3"/>
        <v/>
      </c>
      <c r="P24" s="64" t="str">
        <f t="shared" si="4"/>
        <v/>
      </c>
      <c r="Q24" s="20"/>
      <c r="R24" s="107" t="str">
        <f t="shared" si="5"/>
        <v/>
      </c>
      <c r="S24" s="91" t="str">
        <f t="shared" si="6"/>
        <v/>
      </c>
      <c r="T24" s="64" t="str">
        <f t="shared" si="7"/>
        <v/>
      </c>
      <c r="U24" s="81"/>
      <c r="V24" s="65" t="s">
        <v>74</v>
      </c>
      <c r="W24" s="66">
        <v>13.46</v>
      </c>
      <c r="X24" s="81"/>
      <c r="Y24" s="80" t="s">
        <v>74</v>
      </c>
      <c r="Z24" s="80" t="s">
        <v>89</v>
      </c>
      <c r="AA24" s="86" t="s">
        <v>74</v>
      </c>
      <c r="AB24" s="86" t="s">
        <v>89</v>
      </c>
      <c r="AC24" s="88" t="s">
        <v>74</v>
      </c>
      <c r="AD24" s="88" t="s">
        <v>89</v>
      </c>
      <c r="AE24" s="90" t="s">
        <v>74</v>
      </c>
      <c r="AF24" s="95" t="s">
        <v>87</v>
      </c>
      <c r="AG24" s="81"/>
    </row>
    <row r="25" spans="1:33" s="37" customFormat="1" ht="15.5" x14ac:dyDescent="0.35">
      <c r="A25" s="17"/>
      <c r="B25" s="17"/>
      <c r="C25" s="13"/>
      <c r="D25" s="19"/>
      <c r="E25" s="63" t="str">
        <f t="shared" si="0"/>
        <v/>
      </c>
      <c r="F25" s="64" t="str">
        <f t="shared" si="8"/>
        <v/>
      </c>
      <c r="G25" s="64" t="str">
        <f t="shared" si="9"/>
        <v/>
      </c>
      <c r="H25" s="64" t="str">
        <f t="shared" si="10"/>
        <v/>
      </c>
      <c r="I25" s="51" t="str">
        <f t="shared" si="11"/>
        <v/>
      </c>
      <c r="J25" s="20"/>
      <c r="K25" s="20"/>
      <c r="L25" s="20"/>
      <c r="M25" s="107" t="str">
        <f t="shared" si="1"/>
        <v/>
      </c>
      <c r="N25" s="91" t="str">
        <f t="shared" si="2"/>
        <v/>
      </c>
      <c r="O25" s="91" t="str">
        <f t="shared" si="3"/>
        <v/>
      </c>
      <c r="P25" s="64" t="str">
        <f t="shared" si="4"/>
        <v/>
      </c>
      <c r="Q25" s="20"/>
      <c r="R25" s="107" t="str">
        <f t="shared" si="5"/>
        <v/>
      </c>
      <c r="S25" s="91" t="str">
        <f t="shared" si="6"/>
        <v/>
      </c>
      <c r="T25" s="64" t="str">
        <f t="shared" si="7"/>
        <v/>
      </c>
      <c r="U25" s="81"/>
      <c r="V25" s="65" t="s">
        <v>75</v>
      </c>
      <c r="W25" s="66">
        <v>11.87</v>
      </c>
      <c r="X25" s="81"/>
      <c r="Y25" s="80" t="s">
        <v>75</v>
      </c>
      <c r="Z25" s="80" t="s">
        <v>89</v>
      </c>
      <c r="AA25" s="86" t="s">
        <v>75</v>
      </c>
      <c r="AB25" s="86" t="s">
        <v>89</v>
      </c>
      <c r="AC25" s="88" t="s">
        <v>75</v>
      </c>
      <c r="AD25" s="88" t="s">
        <v>89</v>
      </c>
      <c r="AE25" s="90" t="s">
        <v>75</v>
      </c>
      <c r="AF25" s="98" t="s">
        <v>87</v>
      </c>
      <c r="AG25" s="81"/>
    </row>
    <row r="26" spans="1:33" s="37" customFormat="1" ht="15.5" x14ac:dyDescent="0.35">
      <c r="A26" s="17"/>
      <c r="B26" s="17"/>
      <c r="C26" s="13"/>
      <c r="D26" s="19"/>
      <c r="E26" s="63" t="str">
        <f t="shared" si="0"/>
        <v/>
      </c>
      <c r="F26" s="64" t="str">
        <f t="shared" si="8"/>
        <v/>
      </c>
      <c r="G26" s="64" t="str">
        <f t="shared" si="9"/>
        <v/>
      </c>
      <c r="H26" s="64" t="str">
        <f t="shared" si="10"/>
        <v/>
      </c>
      <c r="I26" s="51" t="str">
        <f t="shared" si="11"/>
        <v/>
      </c>
      <c r="J26" s="20"/>
      <c r="K26" s="20"/>
      <c r="L26" s="20"/>
      <c r="M26" s="107" t="str">
        <f t="shared" si="1"/>
        <v/>
      </c>
      <c r="N26" s="91" t="str">
        <f t="shared" si="2"/>
        <v/>
      </c>
      <c r="O26" s="91" t="str">
        <f t="shared" si="3"/>
        <v/>
      </c>
      <c r="P26" s="64" t="str">
        <f t="shared" si="4"/>
        <v/>
      </c>
      <c r="Q26" s="20"/>
      <c r="R26" s="107" t="str">
        <f t="shared" si="5"/>
        <v/>
      </c>
      <c r="S26" s="91" t="str">
        <f t="shared" si="6"/>
        <v/>
      </c>
      <c r="T26" s="64" t="str">
        <f t="shared" si="7"/>
        <v/>
      </c>
      <c r="U26" s="81"/>
      <c r="V26" s="65" t="s">
        <v>76</v>
      </c>
      <c r="W26" s="66">
        <v>20.25</v>
      </c>
      <c r="X26" s="81"/>
      <c r="Y26" s="80" t="s">
        <v>76</v>
      </c>
      <c r="Z26" s="80" t="s">
        <v>89</v>
      </c>
      <c r="AA26" s="86" t="s">
        <v>76</v>
      </c>
      <c r="AB26" s="86" t="s">
        <v>89</v>
      </c>
      <c r="AC26" s="88" t="s">
        <v>76</v>
      </c>
      <c r="AD26" s="88" t="s">
        <v>89</v>
      </c>
      <c r="AE26" s="90" t="s">
        <v>76</v>
      </c>
      <c r="AF26" s="95" t="s">
        <v>87</v>
      </c>
      <c r="AG26" s="81"/>
    </row>
    <row r="27" spans="1:33" s="37" customFormat="1" ht="15.5" x14ac:dyDescent="0.35">
      <c r="A27" s="17"/>
      <c r="B27" s="17"/>
      <c r="C27" s="13"/>
      <c r="D27" s="19"/>
      <c r="E27" s="63" t="str">
        <f t="shared" si="0"/>
        <v/>
      </c>
      <c r="F27" s="64" t="str">
        <f t="shared" si="8"/>
        <v/>
      </c>
      <c r="G27" s="64" t="str">
        <f t="shared" si="9"/>
        <v/>
      </c>
      <c r="H27" s="64" t="str">
        <f t="shared" si="10"/>
        <v/>
      </c>
      <c r="I27" s="51" t="str">
        <f t="shared" si="11"/>
        <v/>
      </c>
      <c r="J27" s="20"/>
      <c r="K27" s="20"/>
      <c r="L27" s="20"/>
      <c r="M27" s="107" t="str">
        <f t="shared" si="1"/>
        <v/>
      </c>
      <c r="N27" s="91" t="str">
        <f t="shared" si="2"/>
        <v/>
      </c>
      <c r="O27" s="91" t="str">
        <f t="shared" si="3"/>
        <v/>
      </c>
      <c r="P27" s="64" t="str">
        <f t="shared" si="4"/>
        <v/>
      </c>
      <c r="Q27" s="20"/>
      <c r="R27" s="107" t="str">
        <f t="shared" si="5"/>
        <v/>
      </c>
      <c r="S27" s="91" t="str">
        <f t="shared" si="6"/>
        <v/>
      </c>
      <c r="T27" s="64" t="str">
        <f t="shared" si="7"/>
        <v/>
      </c>
      <c r="U27" s="81"/>
      <c r="V27" s="65" t="s">
        <v>77</v>
      </c>
      <c r="W27" s="66">
        <v>27.07</v>
      </c>
      <c r="X27" s="81"/>
      <c r="Y27" s="80" t="s">
        <v>77</v>
      </c>
      <c r="Z27" s="80" t="s">
        <v>89</v>
      </c>
      <c r="AA27" s="86" t="s">
        <v>77</v>
      </c>
      <c r="AB27" s="86" t="s">
        <v>89</v>
      </c>
      <c r="AC27" s="88" t="s">
        <v>77</v>
      </c>
      <c r="AD27" s="88" t="s">
        <v>89</v>
      </c>
      <c r="AE27" s="90" t="s">
        <v>77</v>
      </c>
      <c r="AF27" s="98" t="s">
        <v>87</v>
      </c>
      <c r="AG27" s="81"/>
    </row>
    <row r="28" spans="1:33" s="37" customFormat="1" ht="15.5" x14ac:dyDescent="0.35">
      <c r="A28" s="17"/>
      <c r="B28" s="17"/>
      <c r="C28" s="13"/>
      <c r="D28" s="19"/>
      <c r="E28" s="63" t="str">
        <f t="shared" si="0"/>
        <v/>
      </c>
      <c r="F28" s="64" t="str">
        <f t="shared" si="8"/>
        <v/>
      </c>
      <c r="G28" s="64" t="str">
        <f t="shared" si="9"/>
        <v/>
      </c>
      <c r="H28" s="64" t="str">
        <f t="shared" si="10"/>
        <v/>
      </c>
      <c r="I28" s="51" t="str">
        <f t="shared" si="11"/>
        <v/>
      </c>
      <c r="J28" s="20"/>
      <c r="K28" s="20"/>
      <c r="L28" s="20"/>
      <c r="M28" s="107" t="str">
        <f t="shared" si="1"/>
        <v/>
      </c>
      <c r="N28" s="91" t="str">
        <f t="shared" si="2"/>
        <v/>
      </c>
      <c r="O28" s="91" t="str">
        <f t="shared" si="3"/>
        <v/>
      </c>
      <c r="P28" s="64" t="str">
        <f t="shared" si="4"/>
        <v/>
      </c>
      <c r="Q28" s="20"/>
      <c r="R28" s="107" t="str">
        <f t="shared" si="5"/>
        <v/>
      </c>
      <c r="S28" s="91" t="str">
        <f t="shared" si="6"/>
        <v/>
      </c>
      <c r="T28" s="64" t="str">
        <f t="shared" si="7"/>
        <v/>
      </c>
      <c r="U28" s="81"/>
      <c r="V28" s="65" t="s">
        <v>78</v>
      </c>
      <c r="W28" s="66">
        <v>24.03</v>
      </c>
      <c r="X28" s="81"/>
      <c r="Y28" s="80" t="s">
        <v>78</v>
      </c>
      <c r="Z28" s="80" t="s">
        <v>89</v>
      </c>
      <c r="AA28" s="86" t="s">
        <v>78</v>
      </c>
      <c r="AB28" s="86" t="s">
        <v>89</v>
      </c>
      <c r="AC28" s="88" t="s">
        <v>78</v>
      </c>
      <c r="AD28" s="88" t="s">
        <v>89</v>
      </c>
      <c r="AE28" s="90" t="s">
        <v>78</v>
      </c>
      <c r="AF28" s="95" t="s">
        <v>87</v>
      </c>
      <c r="AG28" s="81"/>
    </row>
    <row r="29" spans="1:33" s="37" customFormat="1" ht="15.5" x14ac:dyDescent="0.35">
      <c r="A29" s="17"/>
      <c r="B29" s="17"/>
      <c r="C29" s="13"/>
      <c r="D29" s="19"/>
      <c r="E29" s="63" t="str">
        <f t="shared" si="0"/>
        <v/>
      </c>
      <c r="F29" s="64" t="str">
        <f t="shared" si="8"/>
        <v/>
      </c>
      <c r="G29" s="64" t="str">
        <f t="shared" si="9"/>
        <v/>
      </c>
      <c r="H29" s="64" t="str">
        <f t="shared" si="10"/>
        <v/>
      </c>
      <c r="I29" s="51" t="str">
        <f t="shared" si="11"/>
        <v/>
      </c>
      <c r="J29" s="20"/>
      <c r="K29" s="20"/>
      <c r="L29" s="20"/>
      <c r="M29" s="107" t="str">
        <f t="shared" si="1"/>
        <v/>
      </c>
      <c r="N29" s="91" t="str">
        <f t="shared" si="2"/>
        <v/>
      </c>
      <c r="O29" s="91" t="str">
        <f t="shared" si="3"/>
        <v/>
      </c>
      <c r="P29" s="64" t="str">
        <f t="shared" si="4"/>
        <v/>
      </c>
      <c r="Q29" s="20"/>
      <c r="R29" s="107" t="str">
        <f t="shared" si="5"/>
        <v/>
      </c>
      <c r="S29" s="91" t="str">
        <f t="shared" si="6"/>
        <v/>
      </c>
      <c r="T29" s="64" t="str">
        <f t="shared" si="7"/>
        <v/>
      </c>
      <c r="U29" s="81"/>
      <c r="V29" s="65" t="s">
        <v>79</v>
      </c>
      <c r="W29" s="66">
        <v>25.95</v>
      </c>
      <c r="X29" s="81"/>
      <c r="Y29" s="80" t="s">
        <v>79</v>
      </c>
      <c r="Z29" s="80" t="s">
        <v>89</v>
      </c>
      <c r="AA29" s="86" t="s">
        <v>79</v>
      </c>
      <c r="AB29" s="86" t="s">
        <v>89</v>
      </c>
      <c r="AC29" s="88" t="s">
        <v>79</v>
      </c>
      <c r="AD29" s="88" t="s">
        <v>89</v>
      </c>
      <c r="AE29" s="90" t="s">
        <v>79</v>
      </c>
      <c r="AF29" s="98" t="s">
        <v>87</v>
      </c>
      <c r="AG29" s="81"/>
    </row>
    <row r="30" spans="1:33" s="37" customFormat="1" ht="15.5" x14ac:dyDescent="0.35">
      <c r="A30" s="17"/>
      <c r="B30" s="17"/>
      <c r="C30" s="13"/>
      <c r="D30" s="19"/>
      <c r="E30" s="63" t="str">
        <f t="shared" si="0"/>
        <v/>
      </c>
      <c r="F30" s="64" t="str">
        <f t="shared" si="8"/>
        <v/>
      </c>
      <c r="G30" s="64" t="str">
        <f t="shared" si="9"/>
        <v/>
      </c>
      <c r="H30" s="64" t="str">
        <f t="shared" si="10"/>
        <v/>
      </c>
      <c r="I30" s="51" t="str">
        <f t="shared" si="11"/>
        <v/>
      </c>
      <c r="J30" s="20"/>
      <c r="K30" s="20"/>
      <c r="L30" s="20"/>
      <c r="M30" s="107" t="str">
        <f t="shared" si="1"/>
        <v/>
      </c>
      <c r="N30" s="91" t="str">
        <f t="shared" si="2"/>
        <v/>
      </c>
      <c r="O30" s="91" t="str">
        <f t="shared" si="3"/>
        <v/>
      </c>
      <c r="P30" s="64" t="str">
        <f t="shared" si="4"/>
        <v/>
      </c>
      <c r="Q30" s="20"/>
      <c r="R30" s="107" t="str">
        <f t="shared" si="5"/>
        <v/>
      </c>
      <c r="S30" s="91" t="str">
        <f t="shared" si="6"/>
        <v/>
      </c>
      <c r="T30" s="64" t="str">
        <f t="shared" si="7"/>
        <v/>
      </c>
      <c r="U30" s="81"/>
      <c r="V30" s="65" t="s">
        <v>80</v>
      </c>
      <c r="W30" s="66">
        <v>36.03</v>
      </c>
      <c r="X30" s="81"/>
      <c r="Y30" s="80" t="s">
        <v>80</v>
      </c>
      <c r="Z30" s="80" t="s">
        <v>89</v>
      </c>
      <c r="AA30" s="86" t="s">
        <v>80</v>
      </c>
      <c r="AB30" s="86" t="s">
        <v>87</v>
      </c>
      <c r="AC30" s="88" t="s">
        <v>80</v>
      </c>
      <c r="AD30" s="88" t="s">
        <v>87</v>
      </c>
      <c r="AE30" s="90" t="s">
        <v>80</v>
      </c>
      <c r="AF30" s="95" t="s">
        <v>87</v>
      </c>
      <c r="AG30" s="81"/>
    </row>
    <row r="31" spans="1:33" s="37" customFormat="1" ht="15.5" x14ac:dyDescent="0.35">
      <c r="A31" s="17"/>
      <c r="B31" s="17"/>
      <c r="C31" s="13"/>
      <c r="D31" s="19"/>
      <c r="E31" s="63" t="str">
        <f t="shared" si="0"/>
        <v/>
      </c>
      <c r="F31" s="64" t="str">
        <f t="shared" si="8"/>
        <v/>
      </c>
      <c r="G31" s="64" t="str">
        <f t="shared" si="9"/>
        <v/>
      </c>
      <c r="H31" s="64" t="str">
        <f t="shared" si="10"/>
        <v/>
      </c>
      <c r="I31" s="51" t="str">
        <f t="shared" si="11"/>
        <v/>
      </c>
      <c r="J31" s="20"/>
      <c r="K31" s="20"/>
      <c r="L31" s="20"/>
      <c r="M31" s="107" t="str">
        <f t="shared" si="1"/>
        <v/>
      </c>
      <c r="N31" s="91" t="str">
        <f t="shared" si="2"/>
        <v/>
      </c>
      <c r="O31" s="91" t="str">
        <f t="shared" si="3"/>
        <v/>
      </c>
      <c r="P31" s="64" t="str">
        <f t="shared" si="4"/>
        <v/>
      </c>
      <c r="Q31" s="20"/>
      <c r="R31" s="107" t="str">
        <f t="shared" si="5"/>
        <v/>
      </c>
      <c r="S31" s="91" t="str">
        <f t="shared" si="6"/>
        <v/>
      </c>
      <c r="T31" s="64" t="str">
        <f t="shared" si="7"/>
        <v/>
      </c>
      <c r="U31" s="81"/>
      <c r="V31" s="65" t="s">
        <v>81</v>
      </c>
      <c r="W31" s="66">
        <v>31.51</v>
      </c>
      <c r="X31" s="81"/>
      <c r="Y31" s="80" t="s">
        <v>81</v>
      </c>
      <c r="Z31" s="80" t="s">
        <v>89</v>
      </c>
      <c r="AA31" s="86" t="s">
        <v>81</v>
      </c>
      <c r="AB31" s="86" t="s">
        <v>89</v>
      </c>
      <c r="AC31" s="88" t="s">
        <v>81</v>
      </c>
      <c r="AD31" s="88" t="s">
        <v>89</v>
      </c>
      <c r="AE31" s="90" t="s">
        <v>81</v>
      </c>
      <c r="AF31" s="98" t="s">
        <v>87</v>
      </c>
      <c r="AG31" s="81"/>
    </row>
    <row r="32" spans="1:33" s="37" customFormat="1" ht="15.5" x14ac:dyDescent="0.35">
      <c r="A32" s="17"/>
      <c r="B32" s="17"/>
      <c r="C32" s="13"/>
      <c r="D32" s="19"/>
      <c r="E32" s="63" t="str">
        <f t="shared" si="0"/>
        <v/>
      </c>
      <c r="F32" s="64" t="str">
        <f t="shared" si="8"/>
        <v/>
      </c>
      <c r="G32" s="64" t="str">
        <f t="shared" si="9"/>
        <v/>
      </c>
      <c r="H32" s="64" t="str">
        <f t="shared" si="10"/>
        <v/>
      </c>
      <c r="I32" s="51" t="str">
        <f t="shared" si="11"/>
        <v/>
      </c>
      <c r="J32" s="20"/>
      <c r="K32" s="20"/>
      <c r="L32" s="20"/>
      <c r="M32" s="107" t="str">
        <f t="shared" si="1"/>
        <v/>
      </c>
      <c r="N32" s="91" t="str">
        <f t="shared" si="2"/>
        <v/>
      </c>
      <c r="O32" s="91" t="str">
        <f t="shared" si="3"/>
        <v/>
      </c>
      <c r="P32" s="64" t="str">
        <f t="shared" si="4"/>
        <v/>
      </c>
      <c r="Q32" s="20"/>
      <c r="R32" s="107" t="str">
        <f t="shared" si="5"/>
        <v/>
      </c>
      <c r="S32" s="91" t="str">
        <f t="shared" si="6"/>
        <v/>
      </c>
      <c r="T32" s="64" t="str">
        <f t="shared" si="7"/>
        <v/>
      </c>
      <c r="U32" s="81"/>
      <c r="V32" s="65" t="s">
        <v>82</v>
      </c>
      <c r="W32" s="66">
        <v>27.97</v>
      </c>
      <c r="X32" s="81"/>
      <c r="Y32" s="80" t="s">
        <v>82</v>
      </c>
      <c r="Z32" s="80" t="s">
        <v>89</v>
      </c>
      <c r="AA32" s="86" t="s">
        <v>82</v>
      </c>
      <c r="AB32" s="86" t="s">
        <v>89</v>
      </c>
      <c r="AC32" s="88" t="s">
        <v>82</v>
      </c>
      <c r="AD32" s="88" t="s">
        <v>89</v>
      </c>
      <c r="AE32" s="90" t="s">
        <v>82</v>
      </c>
      <c r="AF32" s="95" t="s">
        <v>87</v>
      </c>
      <c r="AG32" s="81"/>
    </row>
    <row r="33" spans="1:33" s="37" customFormat="1" ht="15.5" x14ac:dyDescent="0.35">
      <c r="A33" s="17"/>
      <c r="B33" s="17"/>
      <c r="C33" s="13"/>
      <c r="D33" s="19"/>
      <c r="E33" s="63" t="str">
        <f t="shared" si="0"/>
        <v/>
      </c>
      <c r="F33" s="64" t="str">
        <f t="shared" si="8"/>
        <v/>
      </c>
      <c r="G33" s="64" t="str">
        <f t="shared" si="9"/>
        <v/>
      </c>
      <c r="H33" s="64" t="str">
        <f t="shared" si="10"/>
        <v/>
      </c>
      <c r="I33" s="51" t="str">
        <f t="shared" si="11"/>
        <v/>
      </c>
      <c r="J33" s="20"/>
      <c r="K33" s="20"/>
      <c r="L33" s="20"/>
      <c r="M33" s="107" t="str">
        <f t="shared" si="1"/>
        <v/>
      </c>
      <c r="N33" s="91" t="str">
        <f t="shared" si="2"/>
        <v/>
      </c>
      <c r="O33" s="91" t="str">
        <f t="shared" si="3"/>
        <v/>
      </c>
      <c r="P33" s="64" t="str">
        <f t="shared" si="4"/>
        <v/>
      </c>
      <c r="Q33" s="20"/>
      <c r="R33" s="107" t="str">
        <f t="shared" si="5"/>
        <v/>
      </c>
      <c r="S33" s="91" t="str">
        <f t="shared" si="6"/>
        <v/>
      </c>
      <c r="T33" s="64" t="str">
        <f t="shared" si="7"/>
        <v/>
      </c>
      <c r="U33" s="81"/>
      <c r="V33" s="65" t="s">
        <v>83</v>
      </c>
      <c r="W33" s="66">
        <v>31.51</v>
      </c>
      <c r="X33" s="81"/>
      <c r="Y33" s="80" t="s">
        <v>83</v>
      </c>
      <c r="Z33" s="80" t="s">
        <v>89</v>
      </c>
      <c r="AA33" s="86" t="s">
        <v>83</v>
      </c>
      <c r="AB33" s="86" t="s">
        <v>89</v>
      </c>
      <c r="AC33" s="88" t="s">
        <v>83</v>
      </c>
      <c r="AD33" s="88" t="s">
        <v>89</v>
      </c>
      <c r="AE33" s="90" t="s">
        <v>83</v>
      </c>
      <c r="AF33" s="98" t="s">
        <v>87</v>
      </c>
      <c r="AG33" s="81"/>
    </row>
    <row r="34" spans="1:33" s="37" customFormat="1" ht="15.5" x14ac:dyDescent="0.35">
      <c r="A34" s="18"/>
      <c r="B34" s="18"/>
      <c r="C34" s="13"/>
      <c r="D34" s="19"/>
      <c r="E34" s="63" t="str">
        <f t="shared" si="0"/>
        <v/>
      </c>
      <c r="F34" s="64" t="str">
        <f t="shared" si="8"/>
        <v/>
      </c>
      <c r="G34" s="64" t="str">
        <f t="shared" si="9"/>
        <v/>
      </c>
      <c r="H34" s="64" t="str">
        <f t="shared" si="10"/>
        <v/>
      </c>
      <c r="I34" s="51" t="str">
        <f t="shared" si="11"/>
        <v/>
      </c>
      <c r="J34" s="20"/>
      <c r="K34" s="20"/>
      <c r="L34" s="20"/>
      <c r="M34" s="107" t="str">
        <f t="shared" si="1"/>
        <v/>
      </c>
      <c r="N34" s="91" t="str">
        <f t="shared" si="2"/>
        <v/>
      </c>
      <c r="O34" s="91" t="str">
        <f t="shared" si="3"/>
        <v/>
      </c>
      <c r="P34" s="64" t="str">
        <f t="shared" si="4"/>
        <v/>
      </c>
      <c r="Q34" s="20"/>
      <c r="R34" s="107" t="str">
        <f t="shared" si="5"/>
        <v/>
      </c>
      <c r="S34" s="91" t="str">
        <f t="shared" si="6"/>
        <v/>
      </c>
      <c r="T34" s="64" t="str">
        <f t="shared" si="7"/>
        <v/>
      </c>
      <c r="U34" s="81"/>
      <c r="V34" s="65" t="s">
        <v>84</v>
      </c>
      <c r="W34" s="66">
        <v>26.61</v>
      </c>
      <c r="X34" s="81"/>
      <c r="Y34" s="80" t="s">
        <v>84</v>
      </c>
      <c r="Z34" s="80" t="s">
        <v>89</v>
      </c>
      <c r="AA34" s="86" t="s">
        <v>84</v>
      </c>
      <c r="AB34" s="86" t="s">
        <v>89</v>
      </c>
      <c r="AC34" s="88" t="s">
        <v>84</v>
      </c>
      <c r="AD34" s="88" t="s">
        <v>89</v>
      </c>
      <c r="AE34" s="90" t="s">
        <v>84</v>
      </c>
      <c r="AF34" s="95" t="s">
        <v>87</v>
      </c>
      <c r="AG34" s="81"/>
    </row>
    <row r="35" spans="1:33" s="37" customFormat="1" ht="15.5" x14ac:dyDescent="0.35">
      <c r="A35" s="18"/>
      <c r="B35" s="18"/>
      <c r="C35" s="13"/>
      <c r="D35" s="19"/>
      <c r="E35" s="63" t="str">
        <f t="shared" ref="E35:E51" si="12">IF(F35&lt;&gt;"", F35, IF(G35&lt;&gt;"", G35, IF(H35&lt;&gt;"", H35, IF(I35&lt;&gt;"", I35, ""))))</f>
        <v/>
      </c>
      <c r="F35" s="64" t="str">
        <f t="shared" si="8"/>
        <v/>
      </c>
      <c r="G35" s="64" t="str">
        <f t="shared" si="9"/>
        <v/>
      </c>
      <c r="H35" s="64" t="str">
        <f t="shared" si="10"/>
        <v/>
      </c>
      <c r="I35" s="51" t="str">
        <f t="shared" si="11"/>
        <v/>
      </c>
      <c r="J35" s="20"/>
      <c r="K35" s="20"/>
      <c r="L35" s="20"/>
      <c r="M35" s="107" t="str">
        <f t="shared" ref="M35:M51" si="13">IF(L35="","",MAX(J35:L35))</f>
        <v/>
      </c>
      <c r="N35" s="91" t="str">
        <f t="shared" si="2"/>
        <v/>
      </c>
      <c r="O35" s="91" t="str">
        <f t="shared" ref="O35:O51" si="14">IF(N35="","",ROUNDDOWN((M35/N35*100),2))</f>
        <v/>
      </c>
      <c r="P35" s="64" t="str">
        <f t="shared" ref="P35:P61" si="15">IF(L35="","",RANK(O35,O$3:O$66,0))</f>
        <v/>
      </c>
      <c r="Q35" s="20"/>
      <c r="R35" s="107" t="str">
        <f t="shared" ref="R35:R51" si="16">IF(Q35="", "", MAX(J35:L35, Q35:Q35))</f>
        <v/>
      </c>
      <c r="S35" s="91"/>
      <c r="T35" s="64" t="str">
        <f t="shared" ref="T35:T51" si="17">IF(S35="","",RANK(S35,S$3:S$50,0))</f>
        <v/>
      </c>
      <c r="U35" s="81"/>
      <c r="V35" s="101" t="s">
        <v>24</v>
      </c>
      <c r="W35" s="101">
        <v>65.05</v>
      </c>
      <c r="X35" s="15"/>
      <c r="Y35" s="109" t="s">
        <v>24</v>
      </c>
      <c r="Z35" s="80" t="s">
        <v>89</v>
      </c>
      <c r="AA35" s="86" t="s">
        <v>24</v>
      </c>
      <c r="AB35" s="86" t="s">
        <v>87</v>
      </c>
      <c r="AC35" s="88" t="s">
        <v>24</v>
      </c>
      <c r="AD35" s="88" t="s">
        <v>87</v>
      </c>
      <c r="AE35" s="90" t="s">
        <v>24</v>
      </c>
      <c r="AF35" s="95" t="s">
        <v>87</v>
      </c>
      <c r="AG35" s="81"/>
    </row>
    <row r="36" spans="1:33" s="37" customFormat="1" ht="15.5" x14ac:dyDescent="0.35">
      <c r="A36" s="18"/>
      <c r="B36" s="18"/>
      <c r="C36" s="13"/>
      <c r="D36" s="19"/>
      <c r="E36" s="63" t="str">
        <f t="shared" si="12"/>
        <v/>
      </c>
      <c r="F36" s="64" t="str">
        <f t="shared" si="8"/>
        <v/>
      </c>
      <c r="G36" s="64" t="str">
        <f t="shared" si="9"/>
        <v/>
      </c>
      <c r="H36" s="64" t="str">
        <f t="shared" si="10"/>
        <v/>
      </c>
      <c r="I36" s="51" t="str">
        <f t="shared" si="11"/>
        <v/>
      </c>
      <c r="J36" s="20"/>
      <c r="K36" s="20"/>
      <c r="L36" s="20"/>
      <c r="M36" s="107" t="str">
        <f t="shared" si="13"/>
        <v/>
      </c>
      <c r="N36" s="91" t="str">
        <f t="shared" si="2"/>
        <v/>
      </c>
      <c r="O36" s="91" t="str">
        <f t="shared" si="14"/>
        <v/>
      </c>
      <c r="P36" s="64" t="str">
        <f t="shared" si="15"/>
        <v/>
      </c>
      <c r="Q36" s="20"/>
      <c r="R36" s="107" t="str">
        <f t="shared" si="16"/>
        <v/>
      </c>
      <c r="S36" s="91"/>
      <c r="T36" s="64" t="str">
        <f t="shared" si="17"/>
        <v/>
      </c>
      <c r="U36" s="81"/>
      <c r="V36" s="81"/>
      <c r="W36" s="81"/>
      <c r="X36" s="81"/>
      <c r="Y36" s="110"/>
      <c r="Z36" s="110"/>
      <c r="AA36" s="110"/>
      <c r="AB36" s="110"/>
      <c r="AC36" s="110"/>
      <c r="AD36" s="110"/>
      <c r="AE36" s="81"/>
      <c r="AF36" s="81"/>
      <c r="AG36" s="81"/>
    </row>
    <row r="37" spans="1:33" s="37" customFormat="1" ht="15.5" x14ac:dyDescent="0.35">
      <c r="A37" s="18"/>
      <c r="B37" s="18"/>
      <c r="C37" s="13"/>
      <c r="D37" s="19"/>
      <c r="E37" s="63" t="str">
        <f t="shared" si="12"/>
        <v/>
      </c>
      <c r="F37" s="64" t="str">
        <f t="shared" si="8"/>
        <v/>
      </c>
      <c r="G37" s="64" t="str">
        <f t="shared" si="9"/>
        <v/>
      </c>
      <c r="H37" s="64" t="str">
        <f t="shared" si="10"/>
        <v/>
      </c>
      <c r="I37" s="51" t="str">
        <f t="shared" si="11"/>
        <v/>
      </c>
      <c r="J37" s="20"/>
      <c r="K37" s="20"/>
      <c r="L37" s="20"/>
      <c r="M37" s="107" t="str">
        <f t="shared" si="13"/>
        <v/>
      </c>
      <c r="N37" s="91" t="str">
        <f t="shared" si="2"/>
        <v/>
      </c>
      <c r="O37" s="91" t="str">
        <f t="shared" si="14"/>
        <v/>
      </c>
      <c r="P37" s="64" t="str">
        <f t="shared" si="15"/>
        <v/>
      </c>
      <c r="Q37" s="20"/>
      <c r="R37" s="107" t="str">
        <f t="shared" si="16"/>
        <v/>
      </c>
      <c r="S37" s="91"/>
      <c r="T37" s="64" t="str">
        <f t="shared" si="17"/>
        <v/>
      </c>
      <c r="U37" s="81"/>
      <c r="V37" s="81"/>
      <c r="W37" s="81"/>
      <c r="X37" s="81"/>
      <c r="Y37" s="110"/>
      <c r="Z37" s="110"/>
      <c r="AA37" s="110"/>
      <c r="AB37" s="110"/>
      <c r="AC37" s="110"/>
      <c r="AD37" s="110"/>
      <c r="AE37" s="81"/>
      <c r="AF37" s="81"/>
      <c r="AG37" s="81"/>
    </row>
    <row r="38" spans="1:33" s="37" customFormat="1" ht="15.5" x14ac:dyDescent="0.35">
      <c r="A38" s="18"/>
      <c r="B38" s="18"/>
      <c r="C38" s="13"/>
      <c r="D38" s="19"/>
      <c r="E38" s="63" t="str">
        <f t="shared" si="12"/>
        <v/>
      </c>
      <c r="F38" s="64" t="str">
        <f t="shared" si="8"/>
        <v/>
      </c>
      <c r="G38" s="64" t="str">
        <f t="shared" si="9"/>
        <v/>
      </c>
      <c r="H38" s="64" t="str">
        <f t="shared" si="10"/>
        <v/>
      </c>
      <c r="I38" s="51" t="str">
        <f t="shared" si="11"/>
        <v/>
      </c>
      <c r="J38" s="20"/>
      <c r="K38" s="20"/>
      <c r="L38" s="20"/>
      <c r="M38" s="107" t="str">
        <f t="shared" si="13"/>
        <v/>
      </c>
      <c r="N38" s="91" t="str">
        <f t="shared" si="2"/>
        <v/>
      </c>
      <c r="O38" s="91" t="str">
        <f t="shared" si="14"/>
        <v/>
      </c>
      <c r="P38" s="64" t="str">
        <f t="shared" si="15"/>
        <v/>
      </c>
      <c r="Q38" s="20"/>
      <c r="R38" s="107" t="str">
        <f t="shared" si="16"/>
        <v/>
      </c>
      <c r="S38" s="91"/>
      <c r="T38" s="64" t="str">
        <f t="shared" si="17"/>
        <v/>
      </c>
      <c r="U38" s="81"/>
      <c r="V38" s="81"/>
      <c r="W38" s="81"/>
      <c r="X38" s="81"/>
      <c r="Y38" s="110"/>
      <c r="Z38" s="110"/>
      <c r="AA38" s="110"/>
      <c r="AB38" s="110"/>
      <c r="AC38" s="110"/>
      <c r="AD38" s="110"/>
      <c r="AE38" s="81"/>
      <c r="AF38" s="81"/>
      <c r="AG38" s="81"/>
    </row>
    <row r="39" spans="1:33" s="37" customFormat="1" ht="15.5" x14ac:dyDescent="0.35">
      <c r="A39" s="18"/>
      <c r="B39" s="18"/>
      <c r="C39" s="13"/>
      <c r="D39" s="19"/>
      <c r="E39" s="63" t="str">
        <f t="shared" si="12"/>
        <v/>
      </c>
      <c r="F39" s="64" t="str">
        <f t="shared" si="8"/>
        <v/>
      </c>
      <c r="G39" s="64" t="str">
        <f t="shared" si="9"/>
        <v/>
      </c>
      <c r="H39" s="64" t="str">
        <f t="shared" si="10"/>
        <v/>
      </c>
      <c r="I39" s="51" t="str">
        <f t="shared" si="11"/>
        <v/>
      </c>
      <c r="J39" s="20"/>
      <c r="K39" s="20"/>
      <c r="L39" s="20"/>
      <c r="M39" s="107" t="str">
        <f t="shared" si="13"/>
        <v/>
      </c>
      <c r="N39" s="91" t="str">
        <f t="shared" si="2"/>
        <v/>
      </c>
      <c r="O39" s="91" t="str">
        <f t="shared" si="14"/>
        <v/>
      </c>
      <c r="P39" s="64" t="str">
        <f t="shared" si="15"/>
        <v/>
      </c>
      <c r="Q39" s="20"/>
      <c r="R39" s="107" t="str">
        <f t="shared" si="16"/>
        <v/>
      </c>
      <c r="S39" s="91"/>
      <c r="T39" s="64" t="str">
        <f t="shared" si="17"/>
        <v/>
      </c>
      <c r="U39" s="81"/>
      <c r="V39" s="81"/>
      <c r="W39" s="81"/>
      <c r="X39" s="81"/>
      <c r="Y39" s="110"/>
      <c r="Z39" s="110"/>
      <c r="AA39" s="110"/>
      <c r="AB39" s="110"/>
      <c r="AC39" s="110"/>
      <c r="AD39" s="110"/>
      <c r="AE39" s="81"/>
      <c r="AF39" s="81"/>
      <c r="AG39" s="81"/>
    </row>
    <row r="40" spans="1:33" s="37" customFormat="1" ht="15.5" x14ac:dyDescent="0.35">
      <c r="A40" s="18"/>
      <c r="B40" s="18"/>
      <c r="C40" s="13"/>
      <c r="D40" s="19"/>
      <c r="E40" s="63" t="str">
        <f t="shared" si="12"/>
        <v/>
      </c>
      <c r="F40" s="64" t="str">
        <f t="shared" si="8"/>
        <v/>
      </c>
      <c r="G40" s="64" t="str">
        <f t="shared" si="9"/>
        <v/>
      </c>
      <c r="H40" s="64" t="str">
        <f t="shared" si="10"/>
        <v/>
      </c>
      <c r="I40" s="51" t="str">
        <f t="shared" si="11"/>
        <v/>
      </c>
      <c r="J40" s="20"/>
      <c r="K40" s="20"/>
      <c r="L40" s="20"/>
      <c r="M40" s="107" t="str">
        <f t="shared" si="13"/>
        <v/>
      </c>
      <c r="N40" s="91" t="str">
        <f t="shared" si="2"/>
        <v/>
      </c>
      <c r="O40" s="91" t="str">
        <f t="shared" si="14"/>
        <v/>
      </c>
      <c r="P40" s="64" t="str">
        <f t="shared" si="15"/>
        <v/>
      </c>
      <c r="Q40" s="20"/>
      <c r="R40" s="107" t="str">
        <f t="shared" si="16"/>
        <v/>
      </c>
      <c r="S40" s="91"/>
      <c r="T40" s="64" t="str">
        <f t="shared" si="17"/>
        <v/>
      </c>
      <c r="U40" s="81"/>
      <c r="V40" s="81"/>
      <c r="W40" s="81"/>
      <c r="X40" s="81"/>
      <c r="Y40" s="110"/>
      <c r="Z40" s="110"/>
      <c r="AA40" s="110"/>
      <c r="AB40" s="110"/>
      <c r="AC40" s="110"/>
      <c r="AD40" s="110"/>
      <c r="AE40" s="81"/>
      <c r="AF40" s="81"/>
      <c r="AG40" s="81"/>
    </row>
    <row r="41" spans="1:33" s="37" customFormat="1" ht="15.5" x14ac:dyDescent="0.35">
      <c r="A41" s="18"/>
      <c r="B41" s="18"/>
      <c r="C41" s="13"/>
      <c r="D41" s="19"/>
      <c r="E41" s="63" t="str">
        <f t="shared" si="12"/>
        <v/>
      </c>
      <c r="F41" s="64" t="str">
        <f t="shared" si="8"/>
        <v/>
      </c>
      <c r="G41" s="64" t="str">
        <f t="shared" si="9"/>
        <v/>
      </c>
      <c r="H41" s="64" t="str">
        <f t="shared" si="10"/>
        <v/>
      </c>
      <c r="I41" s="51" t="str">
        <f t="shared" si="11"/>
        <v/>
      </c>
      <c r="J41" s="20"/>
      <c r="K41" s="20"/>
      <c r="L41" s="20"/>
      <c r="M41" s="107" t="str">
        <f t="shared" si="13"/>
        <v/>
      </c>
      <c r="N41" s="91" t="str">
        <f t="shared" si="2"/>
        <v/>
      </c>
      <c r="O41" s="91" t="str">
        <f t="shared" si="14"/>
        <v/>
      </c>
      <c r="P41" s="64" t="str">
        <f t="shared" si="15"/>
        <v/>
      </c>
      <c r="Q41" s="20"/>
      <c r="R41" s="107" t="str">
        <f t="shared" si="16"/>
        <v/>
      </c>
      <c r="S41" s="91"/>
      <c r="T41" s="64" t="str">
        <f t="shared" si="17"/>
        <v/>
      </c>
      <c r="U41" s="81"/>
      <c r="V41" s="81"/>
      <c r="W41" s="81"/>
      <c r="X41" s="81"/>
      <c r="Y41" s="110"/>
      <c r="Z41" s="110"/>
      <c r="AA41" s="110"/>
      <c r="AB41" s="110"/>
      <c r="AC41" s="110"/>
      <c r="AD41" s="110"/>
      <c r="AE41" s="81"/>
      <c r="AF41" s="81"/>
      <c r="AG41" s="81"/>
    </row>
    <row r="42" spans="1:33" s="37" customFormat="1" ht="15.5" x14ac:dyDescent="0.35">
      <c r="A42" s="18"/>
      <c r="B42" s="18"/>
      <c r="C42" s="13"/>
      <c r="D42" s="19"/>
      <c r="E42" s="63" t="str">
        <f t="shared" si="12"/>
        <v/>
      </c>
      <c r="F42" s="64" t="str">
        <f t="shared" si="8"/>
        <v/>
      </c>
      <c r="G42" s="64" t="str">
        <f t="shared" si="9"/>
        <v/>
      </c>
      <c r="H42" s="64" t="str">
        <f t="shared" si="10"/>
        <v/>
      </c>
      <c r="I42" s="51" t="str">
        <f t="shared" si="11"/>
        <v/>
      </c>
      <c r="J42" s="20"/>
      <c r="K42" s="20"/>
      <c r="L42" s="20"/>
      <c r="M42" s="107" t="str">
        <f t="shared" si="13"/>
        <v/>
      </c>
      <c r="N42" s="91" t="str">
        <f t="shared" si="2"/>
        <v/>
      </c>
      <c r="O42" s="91" t="str">
        <f t="shared" si="14"/>
        <v/>
      </c>
      <c r="P42" s="64" t="str">
        <f t="shared" si="15"/>
        <v/>
      </c>
      <c r="Q42" s="20"/>
      <c r="R42" s="107" t="str">
        <f t="shared" si="16"/>
        <v/>
      </c>
      <c r="S42" s="91"/>
      <c r="T42" s="64" t="str">
        <f t="shared" si="17"/>
        <v/>
      </c>
      <c r="U42" s="81"/>
      <c r="V42" s="81"/>
      <c r="W42" s="81"/>
      <c r="X42" s="81"/>
      <c r="Y42" s="110"/>
      <c r="Z42" s="110"/>
      <c r="AA42" s="110"/>
      <c r="AB42" s="110"/>
      <c r="AC42" s="110"/>
      <c r="AD42" s="110"/>
      <c r="AE42" s="81"/>
      <c r="AF42" s="81"/>
      <c r="AG42" s="81"/>
    </row>
    <row r="43" spans="1:33" s="37" customFormat="1" ht="15.5" x14ac:dyDescent="0.35">
      <c r="A43" s="18"/>
      <c r="B43" s="18"/>
      <c r="C43" s="13"/>
      <c r="D43" s="19"/>
      <c r="E43" s="63" t="str">
        <f t="shared" si="12"/>
        <v/>
      </c>
      <c r="F43" s="64" t="str">
        <f t="shared" si="8"/>
        <v/>
      </c>
      <c r="G43" s="64" t="str">
        <f t="shared" si="9"/>
        <v/>
      </c>
      <c r="H43" s="64" t="str">
        <f t="shared" si="10"/>
        <v/>
      </c>
      <c r="I43" s="51" t="str">
        <f t="shared" si="11"/>
        <v/>
      </c>
      <c r="J43" s="20"/>
      <c r="K43" s="20"/>
      <c r="L43" s="20"/>
      <c r="M43" s="107" t="str">
        <f t="shared" si="13"/>
        <v/>
      </c>
      <c r="N43" s="91" t="str">
        <f t="shared" si="2"/>
        <v/>
      </c>
      <c r="O43" s="91" t="str">
        <f t="shared" si="14"/>
        <v/>
      </c>
      <c r="P43" s="64" t="str">
        <f t="shared" si="15"/>
        <v/>
      </c>
      <c r="Q43" s="20"/>
      <c r="R43" s="107" t="str">
        <f t="shared" si="16"/>
        <v/>
      </c>
      <c r="S43" s="91"/>
      <c r="T43" s="64" t="str">
        <f t="shared" si="17"/>
        <v/>
      </c>
      <c r="U43" s="81"/>
      <c r="V43" s="81"/>
      <c r="W43" s="81"/>
      <c r="X43" s="81"/>
      <c r="Y43" s="110"/>
      <c r="Z43" s="110"/>
      <c r="AA43" s="110"/>
      <c r="AB43" s="110"/>
      <c r="AC43" s="110"/>
      <c r="AD43" s="110"/>
      <c r="AE43" s="81"/>
      <c r="AF43" s="81"/>
      <c r="AG43" s="81"/>
    </row>
    <row r="44" spans="1:33" s="37" customFormat="1" ht="15.5" x14ac:dyDescent="0.35">
      <c r="A44" s="18"/>
      <c r="B44" s="18"/>
      <c r="C44" s="13"/>
      <c r="D44" s="19"/>
      <c r="E44" s="63" t="str">
        <f t="shared" si="12"/>
        <v/>
      </c>
      <c r="F44" s="64" t="str">
        <f t="shared" si="8"/>
        <v/>
      </c>
      <c r="G44" s="64" t="str">
        <f t="shared" si="9"/>
        <v/>
      </c>
      <c r="H44" s="64" t="str">
        <f t="shared" si="10"/>
        <v/>
      </c>
      <c r="I44" s="51" t="str">
        <f t="shared" si="11"/>
        <v/>
      </c>
      <c r="J44" s="20"/>
      <c r="K44" s="20"/>
      <c r="L44" s="20"/>
      <c r="M44" s="107" t="str">
        <f t="shared" si="13"/>
        <v/>
      </c>
      <c r="N44" s="91" t="str">
        <f t="shared" si="2"/>
        <v/>
      </c>
      <c r="O44" s="91" t="str">
        <f t="shared" si="14"/>
        <v/>
      </c>
      <c r="P44" s="64" t="str">
        <f t="shared" si="15"/>
        <v/>
      </c>
      <c r="Q44" s="20"/>
      <c r="R44" s="107" t="str">
        <f t="shared" si="16"/>
        <v/>
      </c>
      <c r="S44" s="91"/>
      <c r="T44" s="64" t="str">
        <f t="shared" si="17"/>
        <v/>
      </c>
      <c r="U44" s="81"/>
      <c r="V44" s="81"/>
      <c r="W44" s="81"/>
      <c r="X44" s="81"/>
      <c r="Y44" s="110"/>
      <c r="Z44" s="110"/>
      <c r="AA44" s="110"/>
      <c r="AB44" s="110"/>
      <c r="AC44" s="110"/>
      <c r="AD44" s="110"/>
      <c r="AE44" s="81"/>
      <c r="AF44" s="81"/>
      <c r="AG44" s="81"/>
    </row>
    <row r="45" spans="1:33" s="37" customFormat="1" ht="15.5" x14ac:dyDescent="0.35">
      <c r="A45" s="18"/>
      <c r="B45" s="18"/>
      <c r="C45" s="13"/>
      <c r="D45" s="19"/>
      <c r="E45" s="63" t="str">
        <f t="shared" si="12"/>
        <v/>
      </c>
      <c r="F45" s="64" t="str">
        <f t="shared" si="8"/>
        <v/>
      </c>
      <c r="G45" s="64" t="str">
        <f t="shared" si="9"/>
        <v/>
      </c>
      <c r="H45" s="64" t="str">
        <f t="shared" si="10"/>
        <v/>
      </c>
      <c r="I45" s="51" t="str">
        <f t="shared" si="11"/>
        <v/>
      </c>
      <c r="J45" s="20"/>
      <c r="K45" s="20"/>
      <c r="L45" s="20"/>
      <c r="M45" s="107" t="str">
        <f t="shared" si="13"/>
        <v/>
      </c>
      <c r="N45" s="91" t="str">
        <f t="shared" si="2"/>
        <v/>
      </c>
      <c r="O45" s="91" t="str">
        <f t="shared" si="14"/>
        <v/>
      </c>
      <c r="P45" s="64" t="str">
        <f t="shared" si="15"/>
        <v/>
      </c>
      <c r="Q45" s="20"/>
      <c r="R45" s="107" t="str">
        <f t="shared" si="16"/>
        <v/>
      </c>
      <c r="S45" s="91"/>
      <c r="T45" s="64" t="str">
        <f t="shared" si="17"/>
        <v/>
      </c>
      <c r="U45" s="81"/>
      <c r="V45" s="81"/>
      <c r="W45" s="81"/>
      <c r="X45" s="81"/>
      <c r="Y45" s="110"/>
      <c r="Z45" s="110"/>
      <c r="AA45" s="110"/>
      <c r="AB45" s="110"/>
      <c r="AC45" s="110"/>
      <c r="AD45" s="110"/>
      <c r="AE45" s="81"/>
      <c r="AF45" s="81"/>
      <c r="AG45" s="81"/>
    </row>
    <row r="46" spans="1:33" s="37" customFormat="1" ht="15.5" x14ac:dyDescent="0.35">
      <c r="A46" s="18"/>
      <c r="B46" s="18"/>
      <c r="C46" s="13"/>
      <c r="D46" s="19"/>
      <c r="E46" s="63" t="str">
        <f t="shared" si="12"/>
        <v/>
      </c>
      <c r="F46" s="64" t="str">
        <f t="shared" si="8"/>
        <v/>
      </c>
      <c r="G46" s="64" t="str">
        <f t="shared" si="9"/>
        <v/>
      </c>
      <c r="H46" s="64" t="str">
        <f t="shared" si="10"/>
        <v/>
      </c>
      <c r="I46" s="51" t="str">
        <f t="shared" si="11"/>
        <v/>
      </c>
      <c r="J46" s="20"/>
      <c r="K46" s="20"/>
      <c r="L46" s="20"/>
      <c r="M46" s="107" t="str">
        <f t="shared" si="13"/>
        <v/>
      </c>
      <c r="N46" s="91" t="str">
        <f t="shared" si="2"/>
        <v/>
      </c>
      <c r="O46" s="91" t="str">
        <f t="shared" si="14"/>
        <v/>
      </c>
      <c r="P46" s="64" t="str">
        <f t="shared" si="15"/>
        <v/>
      </c>
      <c r="Q46" s="20"/>
      <c r="R46" s="107" t="str">
        <f t="shared" si="16"/>
        <v/>
      </c>
      <c r="S46" s="91"/>
      <c r="T46" s="64" t="str">
        <f t="shared" si="17"/>
        <v/>
      </c>
      <c r="U46" s="81"/>
      <c r="V46" s="81"/>
      <c r="W46" s="81"/>
      <c r="X46" s="81"/>
      <c r="Y46" s="110"/>
      <c r="Z46" s="110"/>
      <c r="AA46" s="110"/>
      <c r="AB46" s="110"/>
      <c r="AC46" s="110"/>
      <c r="AD46" s="110"/>
      <c r="AE46" s="81"/>
      <c r="AF46" s="81"/>
      <c r="AG46" s="81"/>
    </row>
    <row r="47" spans="1:33" s="37" customFormat="1" ht="15.5" x14ac:dyDescent="0.35">
      <c r="A47" s="18"/>
      <c r="B47" s="18"/>
      <c r="C47" s="13"/>
      <c r="D47" s="19"/>
      <c r="E47" s="63" t="str">
        <f t="shared" si="12"/>
        <v/>
      </c>
      <c r="F47" s="64" t="str">
        <f t="shared" si="8"/>
        <v/>
      </c>
      <c r="G47" s="64" t="str">
        <f t="shared" si="9"/>
        <v/>
      </c>
      <c r="H47" s="64" t="str">
        <f t="shared" si="10"/>
        <v/>
      </c>
      <c r="I47" s="51" t="str">
        <f t="shared" si="11"/>
        <v/>
      </c>
      <c r="J47" s="20"/>
      <c r="K47" s="20"/>
      <c r="L47" s="20"/>
      <c r="M47" s="107" t="str">
        <f t="shared" si="13"/>
        <v/>
      </c>
      <c r="N47" s="91" t="str">
        <f t="shared" si="2"/>
        <v/>
      </c>
      <c r="O47" s="91" t="str">
        <f t="shared" si="14"/>
        <v/>
      </c>
      <c r="P47" s="64" t="str">
        <f t="shared" si="15"/>
        <v/>
      </c>
      <c r="Q47" s="20"/>
      <c r="R47" s="107" t="str">
        <f t="shared" si="16"/>
        <v/>
      </c>
      <c r="S47" s="91"/>
      <c r="T47" s="64" t="str">
        <f t="shared" si="17"/>
        <v/>
      </c>
      <c r="U47" s="81"/>
      <c r="V47" s="81"/>
      <c r="W47" s="81"/>
      <c r="X47" s="81"/>
      <c r="Y47" s="110"/>
      <c r="Z47" s="110"/>
      <c r="AA47" s="110"/>
      <c r="AB47" s="110"/>
      <c r="AC47" s="110"/>
      <c r="AD47" s="110"/>
      <c r="AE47" s="81"/>
      <c r="AF47" s="81"/>
      <c r="AG47" s="81"/>
    </row>
    <row r="48" spans="1:33" s="37" customFormat="1" ht="15.5" x14ac:dyDescent="0.35">
      <c r="A48" s="18"/>
      <c r="B48" s="18"/>
      <c r="C48" s="13"/>
      <c r="D48" s="19"/>
      <c r="E48" s="63" t="str">
        <f t="shared" si="12"/>
        <v/>
      </c>
      <c r="F48" s="64" t="str">
        <f t="shared" si="8"/>
        <v/>
      </c>
      <c r="G48" s="64" t="str">
        <f t="shared" si="9"/>
        <v/>
      </c>
      <c r="H48" s="64" t="str">
        <f t="shared" si="10"/>
        <v/>
      </c>
      <c r="I48" s="51" t="str">
        <f t="shared" si="11"/>
        <v/>
      </c>
      <c r="J48" s="20"/>
      <c r="K48" s="20"/>
      <c r="L48" s="20"/>
      <c r="M48" s="107" t="str">
        <f t="shared" si="13"/>
        <v/>
      </c>
      <c r="N48" s="91" t="str">
        <f t="shared" si="2"/>
        <v/>
      </c>
      <c r="O48" s="91" t="str">
        <f t="shared" si="14"/>
        <v/>
      </c>
      <c r="P48" s="64" t="str">
        <f t="shared" si="15"/>
        <v/>
      </c>
      <c r="Q48" s="20"/>
      <c r="R48" s="107" t="str">
        <f t="shared" si="16"/>
        <v/>
      </c>
      <c r="S48" s="91"/>
      <c r="T48" s="64" t="str">
        <f t="shared" si="17"/>
        <v/>
      </c>
      <c r="U48" s="81"/>
      <c r="V48" s="81"/>
      <c r="W48" s="81"/>
      <c r="X48" s="81"/>
      <c r="Y48" s="110"/>
      <c r="Z48" s="110"/>
      <c r="AA48" s="110"/>
      <c r="AB48" s="110"/>
      <c r="AC48" s="110"/>
      <c r="AD48" s="110"/>
      <c r="AE48" s="81"/>
      <c r="AF48" s="81"/>
      <c r="AG48" s="81"/>
    </row>
    <row r="49" spans="1:33" s="37" customFormat="1" ht="15.5" x14ac:dyDescent="0.35">
      <c r="A49" s="18"/>
      <c r="B49" s="18"/>
      <c r="C49" s="13"/>
      <c r="D49" s="19"/>
      <c r="E49" s="63" t="str">
        <f t="shared" si="12"/>
        <v/>
      </c>
      <c r="F49" s="64" t="str">
        <f t="shared" si="8"/>
        <v/>
      </c>
      <c r="G49" s="64" t="str">
        <f t="shared" si="9"/>
        <v/>
      </c>
      <c r="H49" s="64" t="str">
        <f t="shared" si="10"/>
        <v/>
      </c>
      <c r="I49" s="51" t="str">
        <f t="shared" si="11"/>
        <v/>
      </c>
      <c r="J49" s="20"/>
      <c r="K49" s="20"/>
      <c r="L49" s="20"/>
      <c r="M49" s="107" t="str">
        <f t="shared" si="13"/>
        <v/>
      </c>
      <c r="N49" s="91" t="str">
        <f t="shared" si="2"/>
        <v/>
      </c>
      <c r="O49" s="91" t="str">
        <f t="shared" si="14"/>
        <v/>
      </c>
      <c r="P49" s="64" t="str">
        <f t="shared" si="15"/>
        <v/>
      </c>
      <c r="Q49" s="20"/>
      <c r="R49" s="107" t="str">
        <f t="shared" si="16"/>
        <v/>
      </c>
      <c r="S49" s="91"/>
      <c r="T49" s="64" t="str">
        <f t="shared" si="17"/>
        <v/>
      </c>
      <c r="U49" s="81"/>
      <c r="V49" s="81"/>
      <c r="W49" s="81"/>
      <c r="X49" s="81"/>
      <c r="Y49" s="110"/>
      <c r="Z49" s="110"/>
      <c r="AA49" s="110"/>
      <c r="AB49" s="110"/>
      <c r="AC49" s="110"/>
      <c r="AD49" s="110"/>
      <c r="AE49" s="81"/>
      <c r="AF49" s="81"/>
      <c r="AG49" s="81"/>
    </row>
    <row r="50" spans="1:33" s="37" customFormat="1" ht="15.5" x14ac:dyDescent="0.35">
      <c r="A50" s="18"/>
      <c r="B50" s="18"/>
      <c r="C50" s="13"/>
      <c r="D50" s="19"/>
      <c r="E50" s="63" t="str">
        <f t="shared" si="12"/>
        <v/>
      </c>
      <c r="F50" s="64" t="str">
        <f t="shared" si="8"/>
        <v/>
      </c>
      <c r="G50" s="64" t="str">
        <f t="shared" si="9"/>
        <v/>
      </c>
      <c r="H50" s="64" t="str">
        <f t="shared" si="10"/>
        <v/>
      </c>
      <c r="I50" s="51" t="str">
        <f t="shared" si="11"/>
        <v/>
      </c>
      <c r="J50" s="20"/>
      <c r="K50" s="20"/>
      <c r="L50" s="20"/>
      <c r="M50" s="107" t="str">
        <f t="shared" si="13"/>
        <v/>
      </c>
      <c r="N50" s="91" t="str">
        <f t="shared" si="2"/>
        <v/>
      </c>
      <c r="O50" s="91" t="str">
        <f t="shared" si="14"/>
        <v/>
      </c>
      <c r="P50" s="64" t="str">
        <f t="shared" si="15"/>
        <v/>
      </c>
      <c r="Q50" s="20"/>
      <c r="R50" s="107" t="str">
        <f t="shared" si="16"/>
        <v/>
      </c>
      <c r="S50" s="91"/>
      <c r="T50" s="64" t="str">
        <f t="shared" si="17"/>
        <v/>
      </c>
      <c r="U50" s="81"/>
      <c r="V50" s="81"/>
      <c r="W50" s="81"/>
      <c r="X50" s="81"/>
      <c r="Y50" s="110"/>
      <c r="Z50" s="110"/>
      <c r="AA50" s="110"/>
      <c r="AB50" s="110"/>
      <c r="AC50" s="110"/>
      <c r="AD50" s="110"/>
      <c r="AE50" s="81"/>
      <c r="AF50" s="81"/>
      <c r="AG50" s="81"/>
    </row>
    <row r="51" spans="1:33" s="37" customFormat="1" ht="15.5" x14ac:dyDescent="0.35">
      <c r="A51" s="18"/>
      <c r="B51" s="18"/>
      <c r="C51" s="13"/>
      <c r="D51" s="19"/>
      <c r="E51" s="63" t="str">
        <f t="shared" si="12"/>
        <v/>
      </c>
      <c r="F51" s="64" t="str">
        <f t="shared" si="8"/>
        <v/>
      </c>
      <c r="G51" s="64" t="str">
        <f t="shared" si="9"/>
        <v/>
      </c>
      <c r="H51" s="64" t="str">
        <f t="shared" si="10"/>
        <v/>
      </c>
      <c r="I51" s="51" t="str">
        <f t="shared" si="11"/>
        <v/>
      </c>
      <c r="J51" s="20"/>
      <c r="K51" s="20"/>
      <c r="L51" s="20"/>
      <c r="M51" s="107" t="str">
        <f t="shared" si="13"/>
        <v/>
      </c>
      <c r="N51" s="91" t="str">
        <f t="shared" si="2"/>
        <v/>
      </c>
      <c r="O51" s="91" t="str">
        <f t="shared" si="14"/>
        <v/>
      </c>
      <c r="P51" s="64" t="str">
        <f t="shared" si="15"/>
        <v/>
      </c>
      <c r="Q51" s="20"/>
      <c r="R51" s="107" t="str">
        <f t="shared" si="16"/>
        <v/>
      </c>
      <c r="S51" s="91"/>
      <c r="T51" s="64" t="str">
        <f t="shared" si="17"/>
        <v/>
      </c>
      <c r="U51" s="81"/>
      <c r="V51" s="81"/>
      <c r="W51" s="81"/>
      <c r="X51" s="81"/>
      <c r="Y51" s="110"/>
      <c r="Z51" s="110"/>
      <c r="AA51" s="110"/>
      <c r="AB51" s="110"/>
      <c r="AC51" s="110"/>
      <c r="AD51" s="110"/>
      <c r="AE51" s="81"/>
      <c r="AF51" s="81"/>
      <c r="AG51" s="81"/>
    </row>
    <row r="52" spans="1:33" s="37" customFormat="1" ht="15.5" x14ac:dyDescent="0.35">
      <c r="A52" s="14"/>
      <c r="B52" s="14"/>
      <c r="C52" s="14"/>
      <c r="D52" s="14"/>
      <c r="E52" s="81"/>
      <c r="F52" s="81"/>
      <c r="G52" s="81"/>
      <c r="H52" s="81"/>
      <c r="I52" s="81"/>
      <c r="J52" s="14"/>
      <c r="K52" s="14"/>
      <c r="L52" s="14"/>
      <c r="M52" s="81"/>
      <c r="N52" s="81"/>
      <c r="O52" s="81"/>
      <c r="P52" s="81" t="str">
        <f t="shared" si="15"/>
        <v/>
      </c>
      <c r="Q52" s="14"/>
      <c r="R52" s="111"/>
      <c r="S52" s="81"/>
      <c r="T52" s="81"/>
      <c r="U52" s="81"/>
      <c r="V52" s="81"/>
      <c r="W52" s="81"/>
      <c r="X52" s="81"/>
      <c r="Y52" s="110"/>
      <c r="Z52" s="110"/>
      <c r="AA52" s="110"/>
      <c r="AB52" s="110"/>
      <c r="AC52" s="110"/>
      <c r="AD52" s="110"/>
      <c r="AE52" s="81"/>
      <c r="AF52" s="81"/>
      <c r="AG52" s="81"/>
    </row>
    <row r="53" spans="1:33" s="37" customFormat="1" ht="15.5" x14ac:dyDescent="0.35">
      <c r="A53" s="14"/>
      <c r="B53" s="14"/>
      <c r="C53" s="14"/>
      <c r="D53" s="14"/>
      <c r="E53" s="81"/>
      <c r="F53" s="81"/>
      <c r="G53" s="81"/>
      <c r="H53" s="81"/>
      <c r="I53" s="81"/>
      <c r="J53" s="14"/>
      <c r="K53" s="14"/>
      <c r="L53" s="14"/>
      <c r="M53" s="81"/>
      <c r="N53" s="81"/>
      <c r="O53" s="81"/>
      <c r="P53" s="81" t="str">
        <f t="shared" si="15"/>
        <v/>
      </c>
      <c r="Q53" s="14"/>
      <c r="R53" s="111"/>
      <c r="S53" s="81"/>
      <c r="T53" s="81"/>
      <c r="U53" s="81"/>
      <c r="V53" s="81"/>
      <c r="W53" s="81"/>
      <c r="X53" s="81"/>
      <c r="Y53" s="110"/>
      <c r="Z53" s="110"/>
      <c r="AA53" s="110"/>
      <c r="AB53" s="110"/>
      <c r="AC53" s="110"/>
      <c r="AD53" s="110"/>
      <c r="AE53" s="81"/>
      <c r="AF53" s="81"/>
      <c r="AG53" s="81"/>
    </row>
    <row r="54" spans="1:33" s="37" customFormat="1" ht="15.5" x14ac:dyDescent="0.35">
      <c r="A54" s="14"/>
      <c r="B54" s="14"/>
      <c r="C54" s="14"/>
      <c r="D54" s="14"/>
      <c r="E54" s="81"/>
      <c r="F54" s="81"/>
      <c r="G54" s="81"/>
      <c r="H54" s="81"/>
      <c r="I54" s="81"/>
      <c r="J54" s="14"/>
      <c r="K54" s="14"/>
      <c r="L54" s="14"/>
      <c r="M54" s="81"/>
      <c r="N54" s="81" t="str">
        <f t="shared" ref="N54:N67" si="18">IF(D54="","",VLOOKUP(D54,$V$3:$W$35,2,FALSE))</f>
        <v/>
      </c>
      <c r="O54" s="81"/>
      <c r="P54" s="81" t="str">
        <f t="shared" si="15"/>
        <v/>
      </c>
      <c r="Q54" s="14"/>
      <c r="R54" s="111"/>
      <c r="S54" s="81"/>
      <c r="T54" s="81"/>
      <c r="U54" s="81"/>
      <c r="V54" s="81"/>
      <c r="W54" s="81"/>
      <c r="X54" s="81"/>
      <c r="Y54" s="110"/>
      <c r="Z54" s="110"/>
      <c r="AA54" s="110"/>
      <c r="AB54" s="110"/>
      <c r="AC54" s="110"/>
      <c r="AD54" s="110"/>
      <c r="AE54" s="81"/>
      <c r="AF54" s="81"/>
      <c r="AG54" s="81"/>
    </row>
    <row r="55" spans="1:33" s="37" customFormat="1" ht="15.5" x14ac:dyDescent="0.35">
      <c r="A55" s="14"/>
      <c r="B55" s="14"/>
      <c r="C55" s="14"/>
      <c r="D55" s="14"/>
      <c r="E55" s="81"/>
      <c r="F55" s="81"/>
      <c r="G55" s="81"/>
      <c r="H55" s="81"/>
      <c r="I55" s="81"/>
      <c r="J55" s="14"/>
      <c r="K55" s="14"/>
      <c r="L55" s="14"/>
      <c r="M55" s="81"/>
      <c r="N55" s="81" t="str">
        <f t="shared" si="18"/>
        <v/>
      </c>
      <c r="O55" s="81"/>
      <c r="P55" s="81" t="str">
        <f t="shared" si="15"/>
        <v/>
      </c>
      <c r="Q55" s="14"/>
      <c r="R55" s="111"/>
      <c r="S55" s="81"/>
      <c r="T55" s="81"/>
      <c r="U55" s="81"/>
      <c r="V55" s="81"/>
      <c r="W55" s="81"/>
      <c r="X55" s="81"/>
      <c r="Y55" s="110"/>
      <c r="Z55" s="110"/>
      <c r="AA55" s="110"/>
      <c r="AB55" s="110"/>
      <c r="AC55" s="110"/>
      <c r="AD55" s="110"/>
      <c r="AE55" s="81"/>
      <c r="AF55" s="81"/>
      <c r="AG55" s="81"/>
    </row>
    <row r="56" spans="1:33" s="37" customFormat="1" ht="15.5" x14ac:dyDescent="0.35">
      <c r="A56" s="14"/>
      <c r="B56" s="14"/>
      <c r="C56" s="14"/>
      <c r="D56" s="14"/>
      <c r="E56" s="81"/>
      <c r="F56" s="81"/>
      <c r="G56" s="81"/>
      <c r="H56" s="81"/>
      <c r="I56" s="81"/>
      <c r="J56" s="14"/>
      <c r="K56" s="14"/>
      <c r="L56" s="14"/>
      <c r="M56" s="81"/>
      <c r="N56" s="81" t="str">
        <f t="shared" si="18"/>
        <v/>
      </c>
      <c r="O56" s="81"/>
      <c r="P56" s="81" t="str">
        <f t="shared" si="15"/>
        <v/>
      </c>
      <c r="Q56" s="14"/>
      <c r="R56" s="111"/>
      <c r="S56" s="81"/>
      <c r="T56" s="81"/>
      <c r="U56" s="81"/>
      <c r="V56" s="81"/>
      <c r="W56" s="81"/>
      <c r="X56" s="81"/>
      <c r="Y56" s="110"/>
      <c r="Z56" s="110"/>
      <c r="AA56" s="110"/>
      <c r="AB56" s="110"/>
      <c r="AC56" s="110"/>
      <c r="AD56" s="110"/>
      <c r="AE56" s="81"/>
      <c r="AF56" s="81"/>
      <c r="AG56" s="81"/>
    </row>
    <row r="57" spans="1:33" s="37" customFormat="1" ht="15.5" x14ac:dyDescent="0.35">
      <c r="A57" s="14"/>
      <c r="B57" s="14"/>
      <c r="C57" s="14"/>
      <c r="D57" s="14"/>
      <c r="E57" s="81"/>
      <c r="F57" s="81"/>
      <c r="G57" s="81"/>
      <c r="H57" s="81"/>
      <c r="I57" s="81"/>
      <c r="J57" s="14"/>
      <c r="K57" s="14"/>
      <c r="L57" s="14"/>
      <c r="M57" s="81"/>
      <c r="N57" s="81" t="str">
        <f t="shared" si="18"/>
        <v/>
      </c>
      <c r="O57" s="81"/>
      <c r="P57" s="81" t="str">
        <f t="shared" si="15"/>
        <v/>
      </c>
      <c r="Q57" s="14"/>
      <c r="R57" s="111"/>
      <c r="S57" s="81"/>
      <c r="T57" s="81"/>
      <c r="U57" s="81"/>
      <c r="V57" s="81"/>
      <c r="W57" s="81"/>
      <c r="X57" s="81"/>
      <c r="Y57" s="110"/>
      <c r="Z57" s="110"/>
      <c r="AA57" s="110"/>
      <c r="AB57" s="110"/>
      <c r="AC57" s="110"/>
      <c r="AD57" s="110"/>
      <c r="AE57" s="81"/>
      <c r="AF57" s="81"/>
      <c r="AG57" s="81"/>
    </row>
    <row r="58" spans="1:33" s="37" customFormat="1" ht="15.5" x14ac:dyDescent="0.35">
      <c r="A58" s="14"/>
      <c r="B58" s="14"/>
      <c r="C58" s="14"/>
      <c r="D58" s="14"/>
      <c r="E58" s="81"/>
      <c r="F58" s="81"/>
      <c r="G58" s="81"/>
      <c r="H58" s="81"/>
      <c r="I58" s="81"/>
      <c r="J58" s="14"/>
      <c r="K58" s="14"/>
      <c r="L58" s="14"/>
      <c r="M58" s="81"/>
      <c r="N58" s="81" t="str">
        <f t="shared" si="18"/>
        <v/>
      </c>
      <c r="O58" s="81"/>
      <c r="P58" s="81" t="str">
        <f t="shared" si="15"/>
        <v/>
      </c>
      <c r="Q58" s="14"/>
      <c r="R58" s="111"/>
      <c r="S58" s="81"/>
      <c r="T58" s="81"/>
      <c r="U58" s="81"/>
      <c r="V58" s="81"/>
      <c r="W58" s="81"/>
      <c r="X58" s="81"/>
      <c r="Y58" s="110"/>
      <c r="Z58" s="110"/>
      <c r="AA58" s="110"/>
      <c r="AB58" s="110"/>
      <c r="AC58" s="110"/>
      <c r="AD58" s="110"/>
      <c r="AE58" s="81"/>
      <c r="AF58" s="81"/>
      <c r="AG58" s="81"/>
    </row>
    <row r="59" spans="1:33" s="37" customFormat="1" ht="15.5" x14ac:dyDescent="0.35">
      <c r="A59" s="14"/>
      <c r="B59" s="14"/>
      <c r="C59" s="14"/>
      <c r="D59" s="14"/>
      <c r="E59" s="81"/>
      <c r="F59" s="81"/>
      <c r="G59" s="81"/>
      <c r="H59" s="81"/>
      <c r="I59" s="81"/>
      <c r="J59" s="14"/>
      <c r="K59" s="14"/>
      <c r="L59" s="14"/>
      <c r="M59" s="81"/>
      <c r="N59" s="81" t="str">
        <f t="shared" si="18"/>
        <v/>
      </c>
      <c r="O59" s="81"/>
      <c r="P59" s="81" t="str">
        <f t="shared" si="15"/>
        <v/>
      </c>
      <c r="Q59" s="14"/>
      <c r="R59" s="111"/>
      <c r="S59" s="81"/>
      <c r="T59" s="81"/>
      <c r="U59" s="81"/>
      <c r="V59" s="81"/>
      <c r="W59" s="81"/>
      <c r="X59" s="81"/>
      <c r="Y59" s="110"/>
      <c r="Z59" s="110"/>
      <c r="AA59" s="110"/>
      <c r="AB59" s="110"/>
      <c r="AC59" s="110"/>
      <c r="AD59" s="110"/>
      <c r="AE59" s="81"/>
      <c r="AF59" s="81"/>
      <c r="AG59" s="81"/>
    </row>
    <row r="60" spans="1:33" s="37" customFormat="1" ht="15.5" x14ac:dyDescent="0.35">
      <c r="A60" s="14"/>
      <c r="B60" s="14"/>
      <c r="C60" s="14"/>
      <c r="D60" s="14"/>
      <c r="E60" s="81"/>
      <c r="F60" s="81"/>
      <c r="G60" s="81"/>
      <c r="H60" s="81"/>
      <c r="I60" s="81"/>
      <c r="J60" s="14"/>
      <c r="K60" s="14"/>
      <c r="L60" s="14"/>
      <c r="M60" s="81"/>
      <c r="N60" s="81" t="str">
        <f t="shared" si="18"/>
        <v/>
      </c>
      <c r="O60" s="81"/>
      <c r="P60" s="81" t="str">
        <f t="shared" si="15"/>
        <v/>
      </c>
      <c r="Q60" s="14"/>
      <c r="R60" s="111"/>
      <c r="S60" s="81"/>
      <c r="T60" s="81"/>
      <c r="U60" s="81"/>
      <c r="V60" s="81"/>
      <c r="W60" s="81"/>
      <c r="X60" s="81"/>
      <c r="Y60" s="110"/>
      <c r="Z60" s="110"/>
      <c r="AA60" s="110"/>
      <c r="AB60" s="110"/>
      <c r="AC60" s="110"/>
      <c r="AD60" s="110"/>
      <c r="AE60" s="81"/>
      <c r="AF60" s="81"/>
      <c r="AG60" s="81"/>
    </row>
    <row r="61" spans="1:33" s="37" customFormat="1" ht="15.5" x14ac:dyDescent="0.35">
      <c r="A61" s="14"/>
      <c r="B61" s="14"/>
      <c r="C61" s="14"/>
      <c r="D61" s="14"/>
      <c r="E61" s="81"/>
      <c r="F61" s="81"/>
      <c r="G61" s="81"/>
      <c r="H61" s="81"/>
      <c r="I61" s="81"/>
      <c r="J61" s="14"/>
      <c r="K61" s="14"/>
      <c r="L61" s="14"/>
      <c r="M61" s="81"/>
      <c r="N61" s="81" t="str">
        <f t="shared" si="18"/>
        <v/>
      </c>
      <c r="O61" s="81"/>
      <c r="P61" s="81" t="str">
        <f t="shared" si="15"/>
        <v/>
      </c>
      <c r="Q61" s="14"/>
      <c r="R61" s="111"/>
      <c r="S61" s="81"/>
      <c r="T61" s="81"/>
      <c r="U61" s="81"/>
      <c r="V61" s="81"/>
      <c r="W61" s="81"/>
      <c r="X61" s="81"/>
      <c r="Y61" s="110"/>
      <c r="Z61" s="110"/>
      <c r="AA61" s="110"/>
      <c r="AB61" s="110"/>
      <c r="AC61" s="110"/>
      <c r="AD61" s="110"/>
      <c r="AE61" s="81"/>
      <c r="AF61" s="81"/>
      <c r="AG61" s="81"/>
    </row>
    <row r="62" spans="1:33" ht="15.5" x14ac:dyDescent="0.35">
      <c r="A62" s="11"/>
      <c r="B62" s="11"/>
      <c r="C62" s="9"/>
      <c r="D62" s="9"/>
      <c r="E62" s="82"/>
      <c r="F62" s="82"/>
      <c r="G62" s="82"/>
      <c r="H62" s="82"/>
      <c r="I62" s="82"/>
      <c r="J62" s="11"/>
      <c r="K62" s="11"/>
      <c r="L62" s="11"/>
      <c r="M62" s="113"/>
      <c r="N62" s="113" t="str">
        <f t="shared" si="18"/>
        <v/>
      </c>
      <c r="O62" s="113"/>
      <c r="P62" s="113"/>
      <c r="Q62" s="11"/>
      <c r="R62" s="112"/>
      <c r="S62" s="113"/>
      <c r="T62" s="113"/>
      <c r="U62" s="113"/>
      <c r="V62" s="82"/>
      <c r="W62" s="113"/>
      <c r="X62" s="113"/>
      <c r="Y62" s="114"/>
      <c r="Z62" s="114"/>
      <c r="AA62" s="114"/>
      <c r="AB62" s="114"/>
      <c r="AC62" s="114"/>
      <c r="AD62" s="114"/>
      <c r="AE62" s="113"/>
      <c r="AF62" s="113"/>
      <c r="AG62" s="113"/>
    </row>
    <row r="63" spans="1:33" ht="15.5" x14ac:dyDescent="0.35">
      <c r="A63" s="11"/>
      <c r="B63" s="11"/>
      <c r="C63" s="9"/>
      <c r="D63" s="9"/>
      <c r="E63" s="82"/>
      <c r="F63" s="82"/>
      <c r="G63" s="82"/>
      <c r="H63" s="82"/>
      <c r="I63" s="82"/>
      <c r="J63" s="11"/>
      <c r="K63" s="11"/>
      <c r="L63" s="11"/>
      <c r="M63" s="113"/>
      <c r="N63" s="113" t="str">
        <f t="shared" si="18"/>
        <v/>
      </c>
      <c r="O63" s="113"/>
      <c r="P63" s="113"/>
      <c r="Q63" s="11"/>
      <c r="R63" s="112"/>
      <c r="S63" s="113"/>
      <c r="T63" s="113"/>
      <c r="U63" s="113"/>
      <c r="V63" s="82"/>
      <c r="W63" s="113"/>
      <c r="X63" s="113"/>
      <c r="Y63" s="114"/>
      <c r="Z63" s="114"/>
      <c r="AA63" s="114"/>
      <c r="AB63" s="114"/>
      <c r="AC63" s="114"/>
      <c r="AD63" s="114"/>
      <c r="AE63" s="113"/>
      <c r="AF63" s="113"/>
      <c r="AG63" s="113"/>
    </row>
    <row r="64" spans="1:33" ht="15.5" x14ac:dyDescent="0.35">
      <c r="A64" s="11"/>
      <c r="B64" s="11"/>
      <c r="C64" s="9"/>
      <c r="D64" s="9"/>
      <c r="E64" s="82"/>
      <c r="F64" s="82"/>
      <c r="G64" s="82"/>
      <c r="H64" s="82"/>
      <c r="I64" s="82"/>
      <c r="J64" s="11"/>
      <c r="K64" s="11"/>
      <c r="L64" s="11"/>
      <c r="M64" s="113"/>
      <c r="N64" s="113" t="str">
        <f t="shared" si="18"/>
        <v/>
      </c>
      <c r="O64" s="113"/>
      <c r="P64" s="113"/>
      <c r="Q64" s="11"/>
      <c r="R64" s="112"/>
      <c r="S64" s="113"/>
      <c r="T64" s="113"/>
      <c r="U64" s="113"/>
      <c r="V64" s="82"/>
      <c r="W64" s="113"/>
      <c r="X64" s="113"/>
      <c r="Y64" s="114"/>
      <c r="Z64" s="114"/>
      <c r="AA64" s="114"/>
      <c r="AB64" s="114"/>
      <c r="AC64" s="114"/>
      <c r="AD64" s="114"/>
      <c r="AE64" s="113"/>
      <c r="AF64" s="113"/>
      <c r="AG64" s="113"/>
    </row>
    <row r="65" spans="1:33" ht="15.5" x14ac:dyDescent="0.35">
      <c r="A65" s="11"/>
      <c r="B65" s="11"/>
      <c r="C65" s="9"/>
      <c r="D65" s="9"/>
      <c r="E65" s="82"/>
      <c r="F65" s="82"/>
      <c r="G65" s="82"/>
      <c r="H65" s="82"/>
      <c r="I65" s="82"/>
      <c r="J65" s="11"/>
      <c r="K65" s="11"/>
      <c r="L65" s="11"/>
      <c r="M65" s="113"/>
      <c r="N65" s="113" t="str">
        <f t="shared" si="18"/>
        <v/>
      </c>
      <c r="O65" s="113"/>
      <c r="P65" s="113"/>
      <c r="Q65" s="11"/>
      <c r="R65" s="112"/>
      <c r="S65" s="113"/>
      <c r="T65" s="113"/>
      <c r="U65" s="113"/>
      <c r="V65" s="82"/>
      <c r="W65" s="113"/>
      <c r="X65" s="113"/>
      <c r="Y65" s="114"/>
      <c r="Z65" s="114"/>
      <c r="AA65" s="114"/>
      <c r="AB65" s="114"/>
      <c r="AC65" s="114"/>
      <c r="AD65" s="114"/>
      <c r="AE65" s="113"/>
      <c r="AF65" s="113"/>
      <c r="AG65" s="113"/>
    </row>
    <row r="66" spans="1:33" ht="15.5" x14ac:dyDescent="0.35">
      <c r="A66" s="11"/>
      <c r="B66" s="11"/>
      <c r="C66" s="9"/>
      <c r="D66" s="9"/>
      <c r="E66" s="82"/>
      <c r="F66" s="82"/>
      <c r="G66" s="82"/>
      <c r="H66" s="82"/>
      <c r="I66" s="82"/>
      <c r="J66" s="11"/>
      <c r="K66" s="11"/>
      <c r="L66" s="11"/>
      <c r="M66" s="113"/>
      <c r="N66" s="113" t="str">
        <f t="shared" si="18"/>
        <v/>
      </c>
      <c r="O66" s="113"/>
      <c r="P66" s="113"/>
      <c r="Q66" s="11"/>
      <c r="R66" s="112"/>
      <c r="S66" s="113"/>
      <c r="T66" s="113"/>
      <c r="U66" s="113"/>
      <c r="V66" s="82"/>
      <c r="W66" s="113"/>
      <c r="X66" s="113"/>
      <c r="Y66" s="114"/>
      <c r="Z66" s="114"/>
      <c r="AA66" s="114"/>
      <c r="AB66" s="114"/>
      <c r="AC66" s="114"/>
      <c r="AD66" s="114"/>
      <c r="AE66" s="113"/>
      <c r="AF66" s="113"/>
      <c r="AG66" s="113"/>
    </row>
    <row r="67" spans="1:33" ht="15.5" x14ac:dyDescent="0.35">
      <c r="A67" s="11"/>
      <c r="B67" s="11"/>
      <c r="C67" s="9"/>
      <c r="D67" s="9"/>
      <c r="E67" s="82"/>
      <c r="F67" s="82"/>
      <c r="G67" s="82"/>
      <c r="H67" s="82"/>
      <c r="I67" s="82"/>
      <c r="J67" s="11"/>
      <c r="K67" s="11"/>
      <c r="L67" s="11"/>
      <c r="M67" s="113"/>
      <c r="N67" s="113" t="str">
        <f t="shared" si="18"/>
        <v/>
      </c>
      <c r="O67" s="113"/>
      <c r="P67" s="113"/>
      <c r="Q67" s="11"/>
      <c r="R67" s="112"/>
      <c r="S67" s="113"/>
      <c r="T67" s="113"/>
      <c r="U67" s="113"/>
      <c r="V67" s="82"/>
      <c r="W67" s="113"/>
      <c r="X67" s="113"/>
      <c r="Y67" s="114"/>
      <c r="Z67" s="114"/>
      <c r="AA67" s="114"/>
      <c r="AB67" s="114"/>
      <c r="AC67" s="114"/>
      <c r="AD67" s="114"/>
      <c r="AE67" s="113"/>
      <c r="AF67" s="113"/>
      <c r="AG67" s="113"/>
    </row>
  </sheetData>
  <sheetProtection algorithmName="SHA-512" hashValue="dP3TsUItkc8QosWKhJ+iBBtTALJtxQb1TYhRxOTN0VB7xmnoYQmRctR++jMu4qAlF+EK2eMXn9lp9ryJyjFBGQ==" saltValue="D5skEKo+2CXbt1Mbc0Kk9A==" spinCount="100000" sheet="1" objects="1" scenarios="1" selectLockedCells="1"/>
  <phoneticPr fontId="23" type="noConversion"/>
  <conditionalFormatting sqref="E3:I51">
    <cfRule type="containsText" dxfId="3" priority="8" operator="containsText" text="400g">
      <formula>NOT(ISERROR(SEARCH("400g",E3)))</formula>
    </cfRule>
    <cfRule type="containsText" dxfId="2" priority="9" operator="containsText" text="500g">
      <formula>NOT(ISERROR(SEARCH("500g",E3)))</formula>
    </cfRule>
  </conditionalFormatting>
  <conditionalFormatting sqref="P3:P61">
    <cfRule type="cellIs" dxfId="1" priority="11" operator="lessThan">
      <formula>9</formula>
    </cfRule>
  </conditionalFormatting>
  <conditionalFormatting sqref="T3:T51">
    <cfRule type="cellIs" dxfId="0" priority="10" operator="between">
      <formula>1</formula>
      <formula>3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9A9879-BE80-46F9-828D-5009E54897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1aa1c-2ed4-4153-924f-1a558331b516"/>
    <ds:schemaRef ds:uri="e39efc8f-46af-4b3e-bdb0-5c67f6107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0F8D15-AA98-4E81-AED7-1C72C2FFAEB2}">
  <ds:schemaRefs>
    <ds:schemaRef ds:uri="http://purl.org/dc/terms/"/>
    <ds:schemaRef ds:uri="http://schemas.microsoft.com/office/infopath/2007/PartnerControls"/>
    <ds:schemaRef ds:uri="1ab1aa1c-2ed4-4153-924f-1a558331b516"/>
    <ds:schemaRef ds:uri="http://purl.org/dc/elements/1.1/"/>
    <ds:schemaRef ds:uri="e39efc8f-46af-4b3e-bdb0-5c67f610781d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C73E21-DA38-46C7-A8F8-86233ED86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12-15 GIRLS Long Jump</vt:lpstr>
      <vt:lpstr>12-15 GIRLS Shot Put</vt:lpstr>
      <vt:lpstr>12-15 GIRLS Discus</vt:lpstr>
      <vt:lpstr>12-15 GIRLS Javelin</vt:lpstr>
    </vt:vector>
  </TitlesOfParts>
  <Manager/>
  <Company>NSW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Cardy</dc:creator>
  <cp:keywords/>
  <dc:description/>
  <cp:lastModifiedBy>Anthony Moyes</cp:lastModifiedBy>
  <cp:revision/>
  <dcterms:created xsi:type="dcterms:W3CDTF">2022-08-07T05:15:19Z</dcterms:created>
  <dcterms:modified xsi:type="dcterms:W3CDTF">2026-03-24T01:09:08Z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2023-10-23T00:23:19Z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d723d1c9-fcb6-4f49-bc57-9719e6b82813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ediaServiceImageTags">
    <vt:lpwstr/>
  </property>
</Properties>
</file>